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600" windowHeight="7365" activeTab="6"/>
  </bookViews>
  <sheets>
    <sheet name="ประชากรกลางปี 2557 รายจังหวัด" sheetId="15" r:id="rId1"/>
    <sheet name="รวมภาค" sheetId="16" r:id="rId2"/>
    <sheet name="รวมเขต" sheetId="14" r:id="rId3"/>
    <sheet name="เขต1" sheetId="1" r:id="rId4"/>
    <sheet name="เขต2" sheetId="2" r:id="rId5"/>
    <sheet name="เขต3" sheetId="3" r:id="rId6"/>
    <sheet name="เขต4" sheetId="4" r:id="rId7"/>
    <sheet name="เขต5" sheetId="5" r:id="rId8"/>
    <sheet name="เขต6" sheetId="6" r:id="rId9"/>
    <sheet name="เขต7" sheetId="7" r:id="rId10"/>
    <sheet name="เขต8" sheetId="8" r:id="rId11"/>
    <sheet name="เขต9" sheetId="9" r:id="rId12"/>
    <sheet name="เขต10" sheetId="10" r:id="rId13"/>
    <sheet name="เขต11" sheetId="11" r:id="rId14"/>
    <sheet name="เขต12" sheetId="12" r:id="rId15"/>
    <sheet name="กทม" sheetId="13" r:id="rId16"/>
  </sheets>
  <calcPr calcId="125725" iterate="1" iterateCount="1000" calcOnSave="0"/>
</workbook>
</file>

<file path=xl/calcChain.xml><?xml version="1.0" encoding="utf-8"?>
<calcChain xmlns="http://schemas.openxmlformats.org/spreadsheetml/2006/main">
  <c r="E4" i="16"/>
  <c r="E116"/>
  <c r="D116"/>
  <c r="C116"/>
  <c r="C107"/>
  <c r="D107"/>
  <c r="E107"/>
  <c r="E106"/>
  <c r="E105"/>
  <c r="E104"/>
  <c r="E103"/>
  <c r="E102"/>
  <c r="E101"/>
  <c r="E100"/>
  <c r="E99"/>
  <c r="E98"/>
  <c r="E97"/>
  <c r="E96"/>
  <c r="E95"/>
  <c r="E94"/>
  <c r="E93"/>
  <c r="C88"/>
  <c r="D88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C55"/>
  <c r="D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C21"/>
  <c r="D21"/>
  <c r="E21"/>
  <c r="E20"/>
  <c r="E19"/>
  <c r="E18"/>
  <c r="E17"/>
  <c r="E16"/>
  <c r="E15"/>
  <c r="E14"/>
  <c r="E13"/>
  <c r="E12"/>
  <c r="E11"/>
  <c r="E10"/>
  <c r="E9"/>
  <c r="E8"/>
  <c r="E7"/>
  <c r="E6"/>
  <c r="E5"/>
  <c r="E54" i="12"/>
  <c r="F54"/>
  <c r="E115" i="14"/>
  <c r="F115"/>
  <c r="E119"/>
  <c r="F119"/>
  <c r="G119"/>
  <c r="E123"/>
  <c r="F123"/>
  <c r="G123"/>
  <c r="E127"/>
  <c r="G127"/>
  <c r="F127"/>
  <c r="E131"/>
  <c r="F131"/>
  <c r="G131"/>
  <c r="F113"/>
  <c r="F114"/>
  <c r="F116"/>
  <c r="G116"/>
  <c r="F117"/>
  <c r="F118"/>
  <c r="F120"/>
  <c r="F121"/>
  <c r="G121"/>
  <c r="F122"/>
  <c r="F124"/>
  <c r="F125"/>
  <c r="F126"/>
  <c r="G126"/>
  <c r="F128"/>
  <c r="F129"/>
  <c r="F130"/>
  <c r="F132"/>
  <c r="G132"/>
  <c r="F133"/>
  <c r="E113"/>
  <c r="G113"/>
  <c r="E114"/>
  <c r="G114"/>
  <c r="E116"/>
  <c r="E117"/>
  <c r="G117"/>
  <c r="E118"/>
  <c r="G118"/>
  <c r="E120"/>
  <c r="G120"/>
  <c r="E121"/>
  <c r="E122"/>
  <c r="G122"/>
  <c r="E124"/>
  <c r="G124"/>
  <c r="E125"/>
  <c r="G125"/>
  <c r="E126"/>
  <c r="E128"/>
  <c r="G128"/>
  <c r="E129"/>
  <c r="G129"/>
  <c r="E130"/>
  <c r="G130"/>
  <c r="E132"/>
  <c r="E133"/>
  <c r="G133"/>
  <c r="F112"/>
  <c r="E112"/>
  <c r="C134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B134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85"/>
  <c r="G107"/>
  <c r="C107"/>
  <c r="D85"/>
  <c r="D86"/>
  <c r="D107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E107"/>
  <c r="F107"/>
  <c r="H107"/>
  <c r="I107"/>
  <c r="B107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58"/>
  <c r="J80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58"/>
  <c r="C80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E80"/>
  <c r="F80"/>
  <c r="H80"/>
  <c r="I80"/>
  <c r="B80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31"/>
  <c r="C53"/>
  <c r="E53"/>
  <c r="F53"/>
  <c r="H53"/>
  <c r="I53"/>
  <c r="B53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31"/>
  <c r="D53"/>
  <c r="I26"/>
  <c r="J4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H26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4"/>
  <c r="C26"/>
  <c r="E26"/>
  <c r="F26"/>
  <c r="B26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4"/>
  <c r="C27" i="1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B27"/>
  <c r="C81" i="12"/>
  <c r="B81"/>
  <c r="F80"/>
  <c r="E80"/>
  <c r="G80"/>
  <c r="D80"/>
  <c r="F79"/>
  <c r="E79"/>
  <c r="D79"/>
  <c r="F78"/>
  <c r="G78"/>
  <c r="E78"/>
  <c r="D78"/>
  <c r="F77"/>
  <c r="E77"/>
  <c r="D77"/>
  <c r="F76"/>
  <c r="E76"/>
  <c r="G76"/>
  <c r="D76"/>
  <c r="F75"/>
  <c r="E75"/>
  <c r="G75"/>
  <c r="D75"/>
  <c r="F74"/>
  <c r="E74"/>
  <c r="D74"/>
  <c r="F73"/>
  <c r="G73"/>
  <c r="E73"/>
  <c r="D73"/>
  <c r="F72"/>
  <c r="E72"/>
  <c r="G72"/>
  <c r="D72"/>
  <c r="F71"/>
  <c r="E71"/>
  <c r="D71"/>
  <c r="F70"/>
  <c r="G70"/>
  <c r="E70"/>
  <c r="D70"/>
  <c r="F69"/>
  <c r="E69"/>
  <c r="D69"/>
  <c r="F68"/>
  <c r="E68"/>
  <c r="G68"/>
  <c r="D68"/>
  <c r="F67"/>
  <c r="E67"/>
  <c r="G67"/>
  <c r="D67"/>
  <c r="F66"/>
  <c r="E66"/>
  <c r="D66"/>
  <c r="F65"/>
  <c r="E65"/>
  <c r="G65"/>
  <c r="D65"/>
  <c r="F64"/>
  <c r="E64"/>
  <c r="D64"/>
  <c r="F63"/>
  <c r="G63"/>
  <c r="E63"/>
  <c r="D63"/>
  <c r="F62"/>
  <c r="G62"/>
  <c r="E62"/>
  <c r="D62"/>
  <c r="F61"/>
  <c r="E61"/>
  <c r="G61"/>
  <c r="D61"/>
  <c r="D81"/>
  <c r="F60"/>
  <c r="E60"/>
  <c r="D60"/>
  <c r="F59"/>
  <c r="E59"/>
  <c r="D59"/>
  <c r="I54"/>
  <c r="H54"/>
  <c r="C54"/>
  <c r="B54"/>
  <c r="J53"/>
  <c r="G53"/>
  <c r="D53"/>
  <c r="J52"/>
  <c r="G52"/>
  <c r="D52"/>
  <c r="J51"/>
  <c r="G51"/>
  <c r="D51"/>
  <c r="J50"/>
  <c r="G50"/>
  <c r="D50"/>
  <c r="J49"/>
  <c r="G49"/>
  <c r="D49"/>
  <c r="J48"/>
  <c r="G48"/>
  <c r="D48"/>
  <c r="J47"/>
  <c r="G47"/>
  <c r="D47"/>
  <c r="J46"/>
  <c r="G46"/>
  <c r="D46"/>
  <c r="J45"/>
  <c r="G45"/>
  <c r="D45"/>
  <c r="J44"/>
  <c r="G44"/>
  <c r="D44"/>
  <c r="J43"/>
  <c r="G43"/>
  <c r="D43"/>
  <c r="J42"/>
  <c r="G42"/>
  <c r="D42"/>
  <c r="J41"/>
  <c r="G41"/>
  <c r="D41"/>
  <c r="J40"/>
  <c r="G40"/>
  <c r="D40"/>
  <c r="J39"/>
  <c r="G39"/>
  <c r="D39"/>
  <c r="J38"/>
  <c r="G38"/>
  <c r="D38"/>
  <c r="J37"/>
  <c r="G37"/>
  <c r="D37"/>
  <c r="J36"/>
  <c r="G36"/>
  <c r="D36"/>
  <c r="J35"/>
  <c r="G35"/>
  <c r="G54"/>
  <c r="D35"/>
  <c r="J34"/>
  <c r="G34"/>
  <c r="D34"/>
  <c r="J33"/>
  <c r="G33"/>
  <c r="D33"/>
  <c r="J32"/>
  <c r="J54"/>
  <c r="G32"/>
  <c r="D32"/>
  <c r="I27"/>
  <c r="H27"/>
  <c r="F27"/>
  <c r="E27"/>
  <c r="C27"/>
  <c r="B27"/>
  <c r="J26"/>
  <c r="G26"/>
  <c r="D26"/>
  <c r="J25"/>
  <c r="G25"/>
  <c r="D25"/>
  <c r="J24"/>
  <c r="G24"/>
  <c r="D24"/>
  <c r="J23"/>
  <c r="G23"/>
  <c r="D23"/>
  <c r="J22"/>
  <c r="G22"/>
  <c r="D22"/>
  <c r="J21"/>
  <c r="G21"/>
  <c r="D21"/>
  <c r="J20"/>
  <c r="G20"/>
  <c r="D20"/>
  <c r="J19"/>
  <c r="G19"/>
  <c r="D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G8"/>
  <c r="D8"/>
  <c r="J7"/>
  <c r="G7"/>
  <c r="D7"/>
  <c r="J6"/>
  <c r="G6"/>
  <c r="D6"/>
  <c r="J5"/>
  <c r="J27"/>
  <c r="G5"/>
  <c r="D5"/>
  <c r="D27"/>
  <c r="E59" i="11"/>
  <c r="G59"/>
  <c r="C81"/>
  <c r="B81"/>
  <c r="F80"/>
  <c r="E80"/>
  <c r="D80"/>
  <c r="F79"/>
  <c r="E79"/>
  <c r="G79"/>
  <c r="D79"/>
  <c r="F78"/>
  <c r="E78"/>
  <c r="D78"/>
  <c r="F77"/>
  <c r="E77"/>
  <c r="D77"/>
  <c r="F76"/>
  <c r="G76"/>
  <c r="E76"/>
  <c r="D76"/>
  <c r="F75"/>
  <c r="E75"/>
  <c r="G75"/>
  <c r="D75"/>
  <c r="F74"/>
  <c r="E74"/>
  <c r="D74"/>
  <c r="F73"/>
  <c r="E73"/>
  <c r="G73"/>
  <c r="D73"/>
  <c r="F72"/>
  <c r="E72"/>
  <c r="D72"/>
  <c r="F71"/>
  <c r="G71"/>
  <c r="E71"/>
  <c r="D71"/>
  <c r="F70"/>
  <c r="G70"/>
  <c r="E70"/>
  <c r="D70"/>
  <c r="F69"/>
  <c r="E69"/>
  <c r="G69"/>
  <c r="D69"/>
  <c r="F68"/>
  <c r="E68"/>
  <c r="D68"/>
  <c r="F67"/>
  <c r="G67"/>
  <c r="E67"/>
  <c r="D67"/>
  <c r="F66"/>
  <c r="E66"/>
  <c r="D66"/>
  <c r="F65"/>
  <c r="E65"/>
  <c r="G65"/>
  <c r="D65"/>
  <c r="F64"/>
  <c r="E64"/>
  <c r="D64"/>
  <c r="F63"/>
  <c r="E63"/>
  <c r="D63"/>
  <c r="F62"/>
  <c r="G62"/>
  <c r="E62"/>
  <c r="D62"/>
  <c r="F61"/>
  <c r="E61"/>
  <c r="G61"/>
  <c r="D61"/>
  <c r="F60"/>
  <c r="E60"/>
  <c r="D60"/>
  <c r="F59"/>
  <c r="D59"/>
  <c r="I54"/>
  <c r="H54"/>
  <c r="F54"/>
  <c r="E54"/>
  <c r="C54"/>
  <c r="B54"/>
  <c r="J53"/>
  <c r="G53"/>
  <c r="D53"/>
  <c r="J52"/>
  <c r="G52"/>
  <c r="D52"/>
  <c r="J51"/>
  <c r="G51"/>
  <c r="D51"/>
  <c r="J50"/>
  <c r="G50"/>
  <c r="D50"/>
  <c r="J49"/>
  <c r="G49"/>
  <c r="D49"/>
  <c r="J48"/>
  <c r="G48"/>
  <c r="D48"/>
  <c r="J47"/>
  <c r="G47"/>
  <c r="D47"/>
  <c r="J46"/>
  <c r="G46"/>
  <c r="D46"/>
  <c r="J45"/>
  <c r="G45"/>
  <c r="D45"/>
  <c r="J44"/>
  <c r="G44"/>
  <c r="D44"/>
  <c r="J43"/>
  <c r="G43"/>
  <c r="D43"/>
  <c r="J42"/>
  <c r="G42"/>
  <c r="D42"/>
  <c r="J41"/>
  <c r="G41"/>
  <c r="D41"/>
  <c r="J40"/>
  <c r="G40"/>
  <c r="D40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J54"/>
  <c r="G32"/>
  <c r="D32"/>
  <c r="D54"/>
  <c r="I27"/>
  <c r="H27"/>
  <c r="F27"/>
  <c r="E27"/>
  <c r="C27"/>
  <c r="B27"/>
  <c r="J26"/>
  <c r="G26"/>
  <c r="D26"/>
  <c r="J25"/>
  <c r="G25"/>
  <c r="D25"/>
  <c r="J24"/>
  <c r="G24"/>
  <c r="D24"/>
  <c r="J23"/>
  <c r="G23"/>
  <c r="D23"/>
  <c r="J22"/>
  <c r="G22"/>
  <c r="D22"/>
  <c r="J21"/>
  <c r="G21"/>
  <c r="D21"/>
  <c r="J20"/>
  <c r="G20"/>
  <c r="D20"/>
  <c r="J19"/>
  <c r="G19"/>
  <c r="D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G8"/>
  <c r="D8"/>
  <c r="J7"/>
  <c r="J27"/>
  <c r="G7"/>
  <c r="D7"/>
  <c r="J6"/>
  <c r="G6"/>
  <c r="D6"/>
  <c r="J5"/>
  <c r="G5"/>
  <c r="G27"/>
  <c r="D5"/>
  <c r="F54" i="10"/>
  <c r="E54"/>
  <c r="C54"/>
  <c r="B54"/>
  <c r="I53"/>
  <c r="H53"/>
  <c r="J53"/>
  <c r="G53"/>
  <c r="D53"/>
  <c r="I52"/>
  <c r="J52"/>
  <c r="H52"/>
  <c r="G52"/>
  <c r="D52"/>
  <c r="I51"/>
  <c r="H51"/>
  <c r="J51"/>
  <c r="G51"/>
  <c r="D51"/>
  <c r="I50"/>
  <c r="H50"/>
  <c r="J50"/>
  <c r="G50"/>
  <c r="D50"/>
  <c r="I49"/>
  <c r="H49"/>
  <c r="J49"/>
  <c r="G49"/>
  <c r="D49"/>
  <c r="I48"/>
  <c r="H48"/>
  <c r="J48"/>
  <c r="G48"/>
  <c r="D48"/>
  <c r="I47"/>
  <c r="H47"/>
  <c r="J47"/>
  <c r="G47"/>
  <c r="D47"/>
  <c r="I46"/>
  <c r="H46"/>
  <c r="G46"/>
  <c r="D46"/>
  <c r="I45"/>
  <c r="H45"/>
  <c r="G45"/>
  <c r="D45"/>
  <c r="I44"/>
  <c r="H44"/>
  <c r="J44"/>
  <c r="G44"/>
  <c r="D44"/>
  <c r="I43"/>
  <c r="H43"/>
  <c r="J43"/>
  <c r="G43"/>
  <c r="D43"/>
  <c r="I42"/>
  <c r="H42"/>
  <c r="J42"/>
  <c r="G42"/>
  <c r="D42"/>
  <c r="I41"/>
  <c r="H41"/>
  <c r="G41"/>
  <c r="D41"/>
  <c r="I40"/>
  <c r="J40"/>
  <c r="H40"/>
  <c r="G40"/>
  <c r="D40"/>
  <c r="I39"/>
  <c r="H39"/>
  <c r="J39"/>
  <c r="G39"/>
  <c r="D39"/>
  <c r="I38"/>
  <c r="H38"/>
  <c r="J38"/>
  <c r="G38"/>
  <c r="D38"/>
  <c r="I37"/>
  <c r="H37"/>
  <c r="G37"/>
  <c r="D37"/>
  <c r="I36"/>
  <c r="J36"/>
  <c r="H36"/>
  <c r="G36"/>
  <c r="D36"/>
  <c r="D54"/>
  <c r="I35"/>
  <c r="H35"/>
  <c r="J35"/>
  <c r="G35"/>
  <c r="D35"/>
  <c r="I34"/>
  <c r="H34"/>
  <c r="J34"/>
  <c r="G34"/>
  <c r="D34"/>
  <c r="I33"/>
  <c r="H33"/>
  <c r="J33"/>
  <c r="G33"/>
  <c r="D33"/>
  <c r="I32"/>
  <c r="H32"/>
  <c r="G32"/>
  <c r="D32"/>
  <c r="I27"/>
  <c r="H27"/>
  <c r="F27"/>
  <c r="E27"/>
  <c r="C27"/>
  <c r="B27"/>
  <c r="J26"/>
  <c r="G26"/>
  <c r="D26"/>
  <c r="J25"/>
  <c r="G25"/>
  <c r="D25"/>
  <c r="J24"/>
  <c r="G24"/>
  <c r="D24"/>
  <c r="J23"/>
  <c r="G23"/>
  <c r="D23"/>
  <c r="J22"/>
  <c r="G22"/>
  <c r="D22"/>
  <c r="J21"/>
  <c r="G21"/>
  <c r="D21"/>
  <c r="J20"/>
  <c r="G20"/>
  <c r="D20"/>
  <c r="J19"/>
  <c r="G19"/>
  <c r="D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G8"/>
  <c r="D8"/>
  <c r="J7"/>
  <c r="G7"/>
  <c r="D7"/>
  <c r="J6"/>
  <c r="G6"/>
  <c r="D6"/>
  <c r="D27"/>
  <c r="J5"/>
  <c r="G5"/>
  <c r="G27"/>
  <c r="D5"/>
  <c r="C54" i="9"/>
  <c r="B54"/>
  <c r="F53"/>
  <c r="E53"/>
  <c r="G53"/>
  <c r="D53"/>
  <c r="F52"/>
  <c r="E52"/>
  <c r="D52"/>
  <c r="F51"/>
  <c r="E51"/>
  <c r="D51"/>
  <c r="F50"/>
  <c r="E50"/>
  <c r="D50"/>
  <c r="F49"/>
  <c r="E49"/>
  <c r="G49"/>
  <c r="D49"/>
  <c r="F48"/>
  <c r="E48"/>
  <c r="G48"/>
  <c r="D48"/>
  <c r="F47"/>
  <c r="G47"/>
  <c r="E47"/>
  <c r="D47"/>
  <c r="F46"/>
  <c r="G46"/>
  <c r="E46"/>
  <c r="D46"/>
  <c r="F45"/>
  <c r="E45"/>
  <c r="G45"/>
  <c r="D45"/>
  <c r="F44"/>
  <c r="E44"/>
  <c r="D44"/>
  <c r="F43"/>
  <c r="G43"/>
  <c r="E43"/>
  <c r="D43"/>
  <c r="F42"/>
  <c r="G42"/>
  <c r="E42"/>
  <c r="D42"/>
  <c r="F41"/>
  <c r="E41"/>
  <c r="G41"/>
  <c r="D41"/>
  <c r="F40"/>
  <c r="E40"/>
  <c r="D40"/>
  <c r="F39"/>
  <c r="E39"/>
  <c r="D39"/>
  <c r="F38"/>
  <c r="E38"/>
  <c r="D38"/>
  <c r="F37"/>
  <c r="E37"/>
  <c r="D37"/>
  <c r="F36"/>
  <c r="E36"/>
  <c r="G36"/>
  <c r="D36"/>
  <c r="F35"/>
  <c r="E35"/>
  <c r="D35"/>
  <c r="F34"/>
  <c r="E34"/>
  <c r="D34"/>
  <c r="F33"/>
  <c r="F54"/>
  <c r="E33"/>
  <c r="D33"/>
  <c r="F32"/>
  <c r="E32"/>
  <c r="D32"/>
  <c r="I27"/>
  <c r="H27"/>
  <c r="F27"/>
  <c r="E27"/>
  <c r="C27"/>
  <c r="B27"/>
  <c r="J26"/>
  <c r="G26"/>
  <c r="D26"/>
  <c r="J25"/>
  <c r="G25"/>
  <c r="D25"/>
  <c r="J24"/>
  <c r="G24"/>
  <c r="D24"/>
  <c r="J23"/>
  <c r="G23"/>
  <c r="D23"/>
  <c r="J22"/>
  <c r="G22"/>
  <c r="D22"/>
  <c r="J21"/>
  <c r="G21"/>
  <c r="D21"/>
  <c r="J20"/>
  <c r="G20"/>
  <c r="D20"/>
  <c r="J19"/>
  <c r="G19"/>
  <c r="D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J27"/>
  <c r="G8"/>
  <c r="D8"/>
  <c r="J7"/>
  <c r="G7"/>
  <c r="G27"/>
  <c r="D7"/>
  <c r="J6"/>
  <c r="G6"/>
  <c r="D6"/>
  <c r="D27"/>
  <c r="J5"/>
  <c r="G5"/>
  <c r="D5"/>
  <c r="F60" i="8"/>
  <c r="F61"/>
  <c r="F62"/>
  <c r="F63"/>
  <c r="F64"/>
  <c r="F65"/>
  <c r="G65"/>
  <c r="F66"/>
  <c r="F67"/>
  <c r="F68"/>
  <c r="F69"/>
  <c r="G69"/>
  <c r="F70"/>
  <c r="F71"/>
  <c r="F72"/>
  <c r="F73"/>
  <c r="F74"/>
  <c r="F75"/>
  <c r="F76"/>
  <c r="F77"/>
  <c r="F78"/>
  <c r="F79"/>
  <c r="F80"/>
  <c r="E60"/>
  <c r="G60"/>
  <c r="E61"/>
  <c r="E62"/>
  <c r="G62"/>
  <c r="E63"/>
  <c r="E64"/>
  <c r="G64"/>
  <c r="E65"/>
  <c r="E66"/>
  <c r="G66"/>
  <c r="E67"/>
  <c r="E68"/>
  <c r="G68"/>
  <c r="E69"/>
  <c r="E70"/>
  <c r="G70"/>
  <c r="E71"/>
  <c r="E72"/>
  <c r="E73"/>
  <c r="E74"/>
  <c r="G74"/>
  <c r="E75"/>
  <c r="E76"/>
  <c r="G76"/>
  <c r="E77"/>
  <c r="E78"/>
  <c r="G78"/>
  <c r="E79"/>
  <c r="E80"/>
  <c r="G80"/>
  <c r="F59"/>
  <c r="E59"/>
  <c r="G79"/>
  <c r="G77"/>
  <c r="G75"/>
  <c r="G73"/>
  <c r="G72"/>
  <c r="G71"/>
  <c r="G67"/>
  <c r="G63"/>
  <c r="G61"/>
  <c r="C81"/>
  <c r="B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81"/>
  <c r="D60"/>
  <c r="D59"/>
  <c r="I54"/>
  <c r="H54"/>
  <c r="F54"/>
  <c r="E54"/>
  <c r="C54"/>
  <c r="B54"/>
  <c r="J53"/>
  <c r="G53"/>
  <c r="D53"/>
  <c r="J52"/>
  <c r="G52"/>
  <c r="D52"/>
  <c r="J51"/>
  <c r="G51"/>
  <c r="D51"/>
  <c r="J50"/>
  <c r="G50"/>
  <c r="D50"/>
  <c r="J49"/>
  <c r="G49"/>
  <c r="D49"/>
  <c r="J48"/>
  <c r="G48"/>
  <c r="D48"/>
  <c r="J47"/>
  <c r="G47"/>
  <c r="D47"/>
  <c r="J46"/>
  <c r="G46"/>
  <c r="D46"/>
  <c r="J45"/>
  <c r="G45"/>
  <c r="D45"/>
  <c r="J44"/>
  <c r="G44"/>
  <c r="D44"/>
  <c r="J43"/>
  <c r="G43"/>
  <c r="D43"/>
  <c r="J42"/>
  <c r="G42"/>
  <c r="D42"/>
  <c r="J41"/>
  <c r="G41"/>
  <c r="D41"/>
  <c r="J40"/>
  <c r="G40"/>
  <c r="D40"/>
  <c r="J39"/>
  <c r="G39"/>
  <c r="D39"/>
  <c r="J38"/>
  <c r="G38"/>
  <c r="D38"/>
  <c r="J37"/>
  <c r="G37"/>
  <c r="D37"/>
  <c r="J36"/>
  <c r="G36"/>
  <c r="D36"/>
  <c r="J35"/>
  <c r="G35"/>
  <c r="D35"/>
  <c r="J34"/>
  <c r="G34"/>
  <c r="G54"/>
  <c r="D34"/>
  <c r="J33"/>
  <c r="G33"/>
  <c r="D33"/>
  <c r="D54"/>
  <c r="J32"/>
  <c r="G32"/>
  <c r="D32"/>
  <c r="I27"/>
  <c r="H27"/>
  <c r="F27"/>
  <c r="E27"/>
  <c r="C27"/>
  <c r="B27"/>
  <c r="J26"/>
  <c r="G26"/>
  <c r="D26"/>
  <c r="J25"/>
  <c r="G25"/>
  <c r="D25"/>
  <c r="J24"/>
  <c r="G24"/>
  <c r="D24"/>
  <c r="J23"/>
  <c r="G23"/>
  <c r="D23"/>
  <c r="J22"/>
  <c r="G22"/>
  <c r="D22"/>
  <c r="J21"/>
  <c r="G21"/>
  <c r="D21"/>
  <c r="J20"/>
  <c r="G20"/>
  <c r="D20"/>
  <c r="J19"/>
  <c r="G19"/>
  <c r="D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G8"/>
  <c r="D8"/>
  <c r="J7"/>
  <c r="J27"/>
  <c r="G7"/>
  <c r="D7"/>
  <c r="J6"/>
  <c r="G6"/>
  <c r="D6"/>
  <c r="J5"/>
  <c r="G5"/>
  <c r="G27"/>
  <c r="D5"/>
  <c r="D27"/>
  <c r="F33" i="7"/>
  <c r="G33"/>
  <c r="F34"/>
  <c r="F35"/>
  <c r="F36"/>
  <c r="F37"/>
  <c r="G37"/>
  <c r="F38"/>
  <c r="F39"/>
  <c r="F40"/>
  <c r="F41"/>
  <c r="G41"/>
  <c r="F42"/>
  <c r="F43"/>
  <c r="F44"/>
  <c r="F45"/>
  <c r="G45"/>
  <c r="F46"/>
  <c r="F47"/>
  <c r="F48"/>
  <c r="F49"/>
  <c r="G49"/>
  <c r="F50"/>
  <c r="F51"/>
  <c r="F52"/>
  <c r="F53"/>
  <c r="G53"/>
  <c r="E33"/>
  <c r="E34"/>
  <c r="G34"/>
  <c r="E35"/>
  <c r="E36"/>
  <c r="E37"/>
  <c r="E38"/>
  <c r="E39"/>
  <c r="E40"/>
  <c r="G40"/>
  <c r="E41"/>
  <c r="E42"/>
  <c r="E43"/>
  <c r="E44"/>
  <c r="G44"/>
  <c r="E45"/>
  <c r="E46"/>
  <c r="E47"/>
  <c r="E48"/>
  <c r="E49"/>
  <c r="E50"/>
  <c r="G50"/>
  <c r="E51"/>
  <c r="E52"/>
  <c r="G52"/>
  <c r="E53"/>
  <c r="F32"/>
  <c r="E32"/>
  <c r="E54"/>
  <c r="G51"/>
  <c r="G48"/>
  <c r="G47"/>
  <c r="G46"/>
  <c r="G43"/>
  <c r="G42"/>
  <c r="G39"/>
  <c r="G38"/>
  <c r="G36"/>
  <c r="G35"/>
  <c r="F54"/>
  <c r="D32"/>
  <c r="D33"/>
  <c r="D34"/>
  <c r="D35"/>
  <c r="D54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B54"/>
  <c r="C54"/>
  <c r="I27"/>
  <c r="H27"/>
  <c r="F27"/>
  <c r="E27"/>
  <c r="C27"/>
  <c r="B27"/>
  <c r="J26"/>
  <c r="G26"/>
  <c r="D26"/>
  <c r="J25"/>
  <c r="G25"/>
  <c r="D25"/>
  <c r="J24"/>
  <c r="G24"/>
  <c r="D24"/>
  <c r="J23"/>
  <c r="G23"/>
  <c r="D23"/>
  <c r="J22"/>
  <c r="G22"/>
  <c r="D22"/>
  <c r="J21"/>
  <c r="G21"/>
  <c r="D21"/>
  <c r="J20"/>
  <c r="G20"/>
  <c r="D20"/>
  <c r="J19"/>
  <c r="G19"/>
  <c r="D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G8"/>
  <c r="D8"/>
  <c r="J7"/>
  <c r="G7"/>
  <c r="D7"/>
  <c r="J6"/>
  <c r="G6"/>
  <c r="D6"/>
  <c r="J5"/>
  <c r="J27"/>
  <c r="G5"/>
  <c r="D5"/>
  <c r="D27"/>
  <c r="H59" i="6"/>
  <c r="J59"/>
  <c r="F81"/>
  <c r="E81"/>
  <c r="C81"/>
  <c r="B81"/>
  <c r="I80"/>
  <c r="H80"/>
  <c r="J80"/>
  <c r="G80"/>
  <c r="D80"/>
  <c r="I79"/>
  <c r="H79"/>
  <c r="J79"/>
  <c r="G79"/>
  <c r="D79"/>
  <c r="I78"/>
  <c r="H78"/>
  <c r="G78"/>
  <c r="D78"/>
  <c r="I77"/>
  <c r="H77"/>
  <c r="G77"/>
  <c r="D77"/>
  <c r="I76"/>
  <c r="J76"/>
  <c r="H76"/>
  <c r="G76"/>
  <c r="D76"/>
  <c r="I75"/>
  <c r="H75"/>
  <c r="J75"/>
  <c r="G75"/>
  <c r="D75"/>
  <c r="I74"/>
  <c r="H74"/>
  <c r="J74"/>
  <c r="G74"/>
  <c r="D74"/>
  <c r="I73"/>
  <c r="H73"/>
  <c r="J73"/>
  <c r="G73"/>
  <c r="D73"/>
  <c r="I72"/>
  <c r="J72"/>
  <c r="H72"/>
  <c r="G72"/>
  <c r="D72"/>
  <c r="I71"/>
  <c r="H71"/>
  <c r="J71"/>
  <c r="G71"/>
  <c r="D71"/>
  <c r="I70"/>
  <c r="H70"/>
  <c r="J70"/>
  <c r="G70"/>
  <c r="D70"/>
  <c r="I69"/>
  <c r="H69"/>
  <c r="J69"/>
  <c r="G69"/>
  <c r="D69"/>
  <c r="I68"/>
  <c r="H68"/>
  <c r="J68"/>
  <c r="G68"/>
  <c r="D68"/>
  <c r="I67"/>
  <c r="H67"/>
  <c r="J67"/>
  <c r="G67"/>
  <c r="D67"/>
  <c r="I66"/>
  <c r="H66"/>
  <c r="G66"/>
  <c r="D66"/>
  <c r="I65"/>
  <c r="H65"/>
  <c r="G65"/>
  <c r="D65"/>
  <c r="I64"/>
  <c r="H64"/>
  <c r="J64"/>
  <c r="G64"/>
  <c r="D64"/>
  <c r="I63"/>
  <c r="H63"/>
  <c r="J63"/>
  <c r="G63"/>
  <c r="D63"/>
  <c r="I62"/>
  <c r="H62"/>
  <c r="J62"/>
  <c r="G62"/>
  <c r="D62"/>
  <c r="I61"/>
  <c r="H61"/>
  <c r="G61"/>
  <c r="D61"/>
  <c r="I60"/>
  <c r="H60"/>
  <c r="G60"/>
  <c r="D60"/>
  <c r="I59"/>
  <c r="G59"/>
  <c r="G81"/>
  <c r="D59"/>
  <c r="I54"/>
  <c r="H54"/>
  <c r="F54"/>
  <c r="E54"/>
  <c r="C54"/>
  <c r="B54"/>
  <c r="J53"/>
  <c r="G53"/>
  <c r="D53"/>
  <c r="J52"/>
  <c r="G52"/>
  <c r="D52"/>
  <c r="J51"/>
  <c r="G51"/>
  <c r="D51"/>
  <c r="J50"/>
  <c r="G50"/>
  <c r="D50"/>
  <c r="J49"/>
  <c r="G49"/>
  <c r="D49"/>
  <c r="J48"/>
  <c r="G48"/>
  <c r="D48"/>
  <c r="J47"/>
  <c r="G47"/>
  <c r="D47"/>
  <c r="J46"/>
  <c r="G46"/>
  <c r="D46"/>
  <c r="J45"/>
  <c r="G45"/>
  <c r="D45"/>
  <c r="J44"/>
  <c r="G44"/>
  <c r="D44"/>
  <c r="J43"/>
  <c r="G43"/>
  <c r="D43"/>
  <c r="J42"/>
  <c r="G42"/>
  <c r="D42"/>
  <c r="J41"/>
  <c r="G41"/>
  <c r="D41"/>
  <c r="J40"/>
  <c r="G40"/>
  <c r="D40"/>
  <c r="J39"/>
  <c r="G39"/>
  <c r="D39"/>
  <c r="J38"/>
  <c r="G38"/>
  <c r="D38"/>
  <c r="J37"/>
  <c r="G37"/>
  <c r="D37"/>
  <c r="J36"/>
  <c r="G36"/>
  <c r="D36"/>
  <c r="J35"/>
  <c r="J54"/>
  <c r="G35"/>
  <c r="D35"/>
  <c r="J34"/>
  <c r="G34"/>
  <c r="D34"/>
  <c r="J33"/>
  <c r="G33"/>
  <c r="D33"/>
  <c r="D54"/>
  <c r="J32"/>
  <c r="G32"/>
  <c r="G54"/>
  <c r="D32"/>
  <c r="I27"/>
  <c r="H27"/>
  <c r="F27"/>
  <c r="E27"/>
  <c r="C27"/>
  <c r="B27"/>
  <c r="J26"/>
  <c r="G26"/>
  <c r="D26"/>
  <c r="J25"/>
  <c r="G25"/>
  <c r="D25"/>
  <c r="J24"/>
  <c r="G24"/>
  <c r="D24"/>
  <c r="J23"/>
  <c r="G23"/>
  <c r="D23"/>
  <c r="J22"/>
  <c r="G22"/>
  <c r="D22"/>
  <c r="J21"/>
  <c r="G21"/>
  <c r="D21"/>
  <c r="J20"/>
  <c r="G20"/>
  <c r="D20"/>
  <c r="J19"/>
  <c r="G19"/>
  <c r="D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G8"/>
  <c r="D8"/>
  <c r="J7"/>
  <c r="G7"/>
  <c r="D7"/>
  <c r="J6"/>
  <c r="G6"/>
  <c r="D6"/>
  <c r="J5"/>
  <c r="J27"/>
  <c r="G5"/>
  <c r="D5"/>
  <c r="F81" i="5"/>
  <c r="E81"/>
  <c r="C81"/>
  <c r="B81"/>
  <c r="I80"/>
  <c r="H80"/>
  <c r="J80"/>
  <c r="G80"/>
  <c r="D80"/>
  <c r="I79"/>
  <c r="H79"/>
  <c r="G79"/>
  <c r="D79"/>
  <c r="I78"/>
  <c r="H78"/>
  <c r="J78"/>
  <c r="G78"/>
  <c r="D78"/>
  <c r="I77"/>
  <c r="H77"/>
  <c r="G77"/>
  <c r="D77"/>
  <c r="I76"/>
  <c r="J76"/>
  <c r="H76"/>
  <c r="G76"/>
  <c r="D76"/>
  <c r="I75"/>
  <c r="H75"/>
  <c r="J75"/>
  <c r="G75"/>
  <c r="D75"/>
  <c r="I74"/>
  <c r="H74"/>
  <c r="J74"/>
  <c r="G74"/>
  <c r="D74"/>
  <c r="I73"/>
  <c r="H73"/>
  <c r="G73"/>
  <c r="D73"/>
  <c r="I72"/>
  <c r="J72"/>
  <c r="H72"/>
  <c r="G72"/>
  <c r="D72"/>
  <c r="I71"/>
  <c r="H71"/>
  <c r="J71"/>
  <c r="G71"/>
  <c r="D71"/>
  <c r="I70"/>
  <c r="H70"/>
  <c r="J70"/>
  <c r="G70"/>
  <c r="D70"/>
  <c r="I69"/>
  <c r="H69"/>
  <c r="J69"/>
  <c r="G69"/>
  <c r="D69"/>
  <c r="I68"/>
  <c r="H68"/>
  <c r="J68"/>
  <c r="G68"/>
  <c r="D68"/>
  <c r="I67"/>
  <c r="H67"/>
  <c r="J67"/>
  <c r="G67"/>
  <c r="D67"/>
  <c r="I66"/>
  <c r="H66"/>
  <c r="J66"/>
  <c r="G66"/>
  <c r="D66"/>
  <c r="I65"/>
  <c r="H65"/>
  <c r="G65"/>
  <c r="D65"/>
  <c r="I64"/>
  <c r="H64"/>
  <c r="J64"/>
  <c r="G64"/>
  <c r="D64"/>
  <c r="I63"/>
  <c r="H63"/>
  <c r="J63"/>
  <c r="G63"/>
  <c r="D63"/>
  <c r="I62"/>
  <c r="H62"/>
  <c r="G62"/>
  <c r="D62"/>
  <c r="I61"/>
  <c r="H61"/>
  <c r="G61"/>
  <c r="D61"/>
  <c r="I60"/>
  <c r="H60"/>
  <c r="G60"/>
  <c r="D60"/>
  <c r="I59"/>
  <c r="H59"/>
  <c r="J59"/>
  <c r="G59"/>
  <c r="D59"/>
  <c r="D81"/>
  <c r="I54"/>
  <c r="H54"/>
  <c r="F54"/>
  <c r="E54"/>
  <c r="C54"/>
  <c r="B54"/>
  <c r="J53"/>
  <c r="G53"/>
  <c r="D53"/>
  <c r="J52"/>
  <c r="G52"/>
  <c r="D52"/>
  <c r="J51"/>
  <c r="G51"/>
  <c r="D51"/>
  <c r="J50"/>
  <c r="G50"/>
  <c r="D50"/>
  <c r="J49"/>
  <c r="G49"/>
  <c r="D49"/>
  <c r="J48"/>
  <c r="G48"/>
  <c r="D48"/>
  <c r="J47"/>
  <c r="G47"/>
  <c r="D47"/>
  <c r="J46"/>
  <c r="G46"/>
  <c r="D46"/>
  <c r="J45"/>
  <c r="G45"/>
  <c r="D45"/>
  <c r="J44"/>
  <c r="G44"/>
  <c r="D44"/>
  <c r="J43"/>
  <c r="G43"/>
  <c r="D43"/>
  <c r="J42"/>
  <c r="G42"/>
  <c r="D42"/>
  <c r="J41"/>
  <c r="G41"/>
  <c r="D41"/>
  <c r="J40"/>
  <c r="G40"/>
  <c r="D40"/>
  <c r="J39"/>
  <c r="G39"/>
  <c r="D39"/>
  <c r="J38"/>
  <c r="G38"/>
  <c r="D38"/>
  <c r="J37"/>
  <c r="G37"/>
  <c r="D37"/>
  <c r="J36"/>
  <c r="G36"/>
  <c r="D36"/>
  <c r="J35"/>
  <c r="G35"/>
  <c r="D35"/>
  <c r="J34"/>
  <c r="G34"/>
  <c r="D34"/>
  <c r="J33"/>
  <c r="G33"/>
  <c r="D33"/>
  <c r="J32"/>
  <c r="J54"/>
  <c r="G32"/>
  <c r="D32"/>
  <c r="D54"/>
  <c r="I27"/>
  <c r="H27"/>
  <c r="F27"/>
  <c r="E27"/>
  <c r="C27"/>
  <c r="B27"/>
  <c r="J26"/>
  <c r="G26"/>
  <c r="D26"/>
  <c r="J25"/>
  <c r="G25"/>
  <c r="D25"/>
  <c r="J24"/>
  <c r="G24"/>
  <c r="D24"/>
  <c r="J23"/>
  <c r="G23"/>
  <c r="D23"/>
  <c r="J22"/>
  <c r="G22"/>
  <c r="D22"/>
  <c r="J21"/>
  <c r="G21"/>
  <c r="D21"/>
  <c r="J20"/>
  <c r="G20"/>
  <c r="D20"/>
  <c r="J19"/>
  <c r="G19"/>
  <c r="D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J27"/>
  <c r="G8"/>
  <c r="D8"/>
  <c r="J7"/>
  <c r="G7"/>
  <c r="G27"/>
  <c r="D7"/>
  <c r="J6"/>
  <c r="G6"/>
  <c r="D6"/>
  <c r="D27"/>
  <c r="J5"/>
  <c r="G5"/>
  <c r="D5"/>
  <c r="H59" i="4"/>
  <c r="F81"/>
  <c r="E81"/>
  <c r="C81"/>
  <c r="B81"/>
  <c r="I80"/>
  <c r="H80"/>
  <c r="J80" s="1"/>
  <c r="G80"/>
  <c r="D80"/>
  <c r="I79"/>
  <c r="H79"/>
  <c r="J79" s="1"/>
  <c r="G79"/>
  <c r="D79"/>
  <c r="I78"/>
  <c r="J78" s="1"/>
  <c r="H78"/>
  <c r="G78"/>
  <c r="D78"/>
  <c r="I77"/>
  <c r="H77"/>
  <c r="J77" s="1"/>
  <c r="G77"/>
  <c r="D77"/>
  <c r="I76"/>
  <c r="H76"/>
  <c r="J76"/>
  <c r="G76"/>
  <c r="D76"/>
  <c r="I75"/>
  <c r="H75"/>
  <c r="J75" s="1"/>
  <c r="G75"/>
  <c r="D75"/>
  <c r="I74"/>
  <c r="J74" s="1"/>
  <c r="H74"/>
  <c r="G74"/>
  <c r="D74"/>
  <c r="I73"/>
  <c r="J73" s="1"/>
  <c r="H73"/>
  <c r="G73"/>
  <c r="D73"/>
  <c r="I72"/>
  <c r="J72" s="1"/>
  <c r="H72"/>
  <c r="G72"/>
  <c r="D72"/>
  <c r="I71"/>
  <c r="H71"/>
  <c r="J71" s="1"/>
  <c r="G71"/>
  <c r="D71"/>
  <c r="I70"/>
  <c r="H70"/>
  <c r="J70"/>
  <c r="G70"/>
  <c r="D70"/>
  <c r="I69"/>
  <c r="H69"/>
  <c r="J69" s="1"/>
  <c r="G69"/>
  <c r="D69"/>
  <c r="I68"/>
  <c r="J68"/>
  <c r="H68"/>
  <c r="G68"/>
  <c r="D68"/>
  <c r="I67"/>
  <c r="J67" s="1"/>
  <c r="H67"/>
  <c r="G67"/>
  <c r="D67"/>
  <c r="I66"/>
  <c r="H66"/>
  <c r="J66" s="1"/>
  <c r="G66"/>
  <c r="D66"/>
  <c r="I65"/>
  <c r="H65"/>
  <c r="G65"/>
  <c r="D65"/>
  <c r="I64"/>
  <c r="H64"/>
  <c r="J64" s="1"/>
  <c r="G64"/>
  <c r="D64"/>
  <c r="I63"/>
  <c r="H63"/>
  <c r="J63" s="1"/>
  <c r="G63"/>
  <c r="D63"/>
  <c r="I62"/>
  <c r="J62" s="1"/>
  <c r="H62"/>
  <c r="G62"/>
  <c r="D62"/>
  <c r="I61"/>
  <c r="H61"/>
  <c r="G61"/>
  <c r="D61"/>
  <c r="I60"/>
  <c r="H60"/>
  <c r="J60" s="1"/>
  <c r="G60"/>
  <c r="G81" s="1"/>
  <c r="D60"/>
  <c r="I59"/>
  <c r="G59"/>
  <c r="D59"/>
  <c r="D81" s="1"/>
  <c r="I54"/>
  <c r="H54"/>
  <c r="F54"/>
  <c r="E54"/>
  <c r="C54"/>
  <c r="B54"/>
  <c r="J53"/>
  <c r="G53"/>
  <c r="D53"/>
  <c r="J52"/>
  <c r="G52"/>
  <c r="D52"/>
  <c r="J51"/>
  <c r="G51"/>
  <c r="D51"/>
  <c r="J50"/>
  <c r="G50"/>
  <c r="D50"/>
  <c r="J49"/>
  <c r="G49"/>
  <c r="D49"/>
  <c r="J48"/>
  <c r="G48"/>
  <c r="D48"/>
  <c r="J47"/>
  <c r="G47"/>
  <c r="D47"/>
  <c r="J46"/>
  <c r="G46"/>
  <c r="D46"/>
  <c r="J45"/>
  <c r="G45"/>
  <c r="D45"/>
  <c r="J44"/>
  <c r="G44"/>
  <c r="D44"/>
  <c r="J43"/>
  <c r="G43"/>
  <c r="D43"/>
  <c r="J42"/>
  <c r="G42"/>
  <c r="D42"/>
  <c r="J41"/>
  <c r="G41"/>
  <c r="D41"/>
  <c r="J40"/>
  <c r="G40"/>
  <c r="D40"/>
  <c r="J39"/>
  <c r="G39"/>
  <c r="D39"/>
  <c r="J38"/>
  <c r="G38"/>
  <c r="D38"/>
  <c r="J37"/>
  <c r="G37"/>
  <c r="D37"/>
  <c r="J36"/>
  <c r="G36"/>
  <c r="G54" s="1"/>
  <c r="D36"/>
  <c r="J35"/>
  <c r="G35"/>
  <c r="D35"/>
  <c r="J34"/>
  <c r="G34"/>
  <c r="D34"/>
  <c r="J33"/>
  <c r="G33"/>
  <c r="D33"/>
  <c r="J32"/>
  <c r="J54"/>
  <c r="G32"/>
  <c r="D32"/>
  <c r="D54" s="1"/>
  <c r="I27"/>
  <c r="H27"/>
  <c r="F27"/>
  <c r="E27"/>
  <c r="C27"/>
  <c r="B27"/>
  <c r="J26"/>
  <c r="G26"/>
  <c r="D26"/>
  <c r="J25"/>
  <c r="G25"/>
  <c r="D25"/>
  <c r="J24"/>
  <c r="G24"/>
  <c r="D24"/>
  <c r="J23"/>
  <c r="G23"/>
  <c r="D23"/>
  <c r="J22"/>
  <c r="G22"/>
  <c r="D22"/>
  <c r="J21"/>
  <c r="G21"/>
  <c r="D21"/>
  <c r="J20"/>
  <c r="G20"/>
  <c r="D20"/>
  <c r="J19"/>
  <c r="G19"/>
  <c r="D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G8"/>
  <c r="D8"/>
  <c r="J7"/>
  <c r="G7"/>
  <c r="D7"/>
  <c r="J6"/>
  <c r="G6"/>
  <c r="G27"/>
  <c r="D6"/>
  <c r="J5"/>
  <c r="J27" s="1"/>
  <c r="G5"/>
  <c r="D5"/>
  <c r="I32" i="3"/>
  <c r="H32"/>
  <c r="H54"/>
  <c r="F54"/>
  <c r="E54"/>
  <c r="C54"/>
  <c r="B54"/>
  <c r="I53"/>
  <c r="J53"/>
  <c r="H53"/>
  <c r="G53"/>
  <c r="D53"/>
  <c r="I52"/>
  <c r="J52"/>
  <c r="H52"/>
  <c r="G52"/>
  <c r="D52"/>
  <c r="I51"/>
  <c r="J51"/>
  <c r="H51"/>
  <c r="G51"/>
  <c r="D51"/>
  <c r="I50"/>
  <c r="H50"/>
  <c r="G50"/>
  <c r="D50"/>
  <c r="I49"/>
  <c r="J49"/>
  <c r="H49"/>
  <c r="G49"/>
  <c r="D49"/>
  <c r="I48"/>
  <c r="J48"/>
  <c r="H48"/>
  <c r="G48"/>
  <c r="D48"/>
  <c r="I47"/>
  <c r="J47"/>
  <c r="H47"/>
  <c r="G47"/>
  <c r="D47"/>
  <c r="I46"/>
  <c r="J46"/>
  <c r="H46"/>
  <c r="G46"/>
  <c r="D46"/>
  <c r="I45"/>
  <c r="J45"/>
  <c r="H45"/>
  <c r="G45"/>
  <c r="D45"/>
  <c r="I44"/>
  <c r="J44"/>
  <c r="H44"/>
  <c r="G44"/>
  <c r="D44"/>
  <c r="I43"/>
  <c r="J43"/>
  <c r="H43"/>
  <c r="G43"/>
  <c r="D43"/>
  <c r="I42"/>
  <c r="H42"/>
  <c r="G42"/>
  <c r="D42"/>
  <c r="I41"/>
  <c r="J41"/>
  <c r="H41"/>
  <c r="G41"/>
  <c r="D41"/>
  <c r="I40"/>
  <c r="J40"/>
  <c r="H40"/>
  <c r="G40"/>
  <c r="D40"/>
  <c r="I39"/>
  <c r="J39"/>
  <c r="H39"/>
  <c r="G39"/>
  <c r="D39"/>
  <c r="I38"/>
  <c r="J38"/>
  <c r="H38"/>
  <c r="G38"/>
  <c r="D38"/>
  <c r="I37"/>
  <c r="J37"/>
  <c r="H37"/>
  <c r="G37"/>
  <c r="D37"/>
  <c r="I36"/>
  <c r="J36"/>
  <c r="H36"/>
  <c r="G36"/>
  <c r="D36"/>
  <c r="I35"/>
  <c r="J35"/>
  <c r="H35"/>
  <c r="G35"/>
  <c r="D35"/>
  <c r="I34"/>
  <c r="H34"/>
  <c r="G34"/>
  <c r="D34"/>
  <c r="I33"/>
  <c r="J33"/>
  <c r="J54"/>
  <c r="H33"/>
  <c r="G33"/>
  <c r="D33"/>
  <c r="G32"/>
  <c r="G54"/>
  <c r="D32"/>
  <c r="D54"/>
  <c r="I27"/>
  <c r="H27"/>
  <c r="F27"/>
  <c r="E27"/>
  <c r="C27"/>
  <c r="B27"/>
  <c r="J26"/>
  <c r="G26"/>
  <c r="D26"/>
  <c r="J25"/>
  <c r="G25"/>
  <c r="D25"/>
  <c r="J24"/>
  <c r="G24"/>
  <c r="D24"/>
  <c r="J23"/>
  <c r="G23"/>
  <c r="D23"/>
  <c r="J22"/>
  <c r="G22"/>
  <c r="D22"/>
  <c r="J21"/>
  <c r="G21"/>
  <c r="D21"/>
  <c r="J20"/>
  <c r="G20"/>
  <c r="D20"/>
  <c r="J19"/>
  <c r="G19"/>
  <c r="D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G8"/>
  <c r="D8"/>
  <c r="J7"/>
  <c r="G7"/>
  <c r="G27"/>
  <c r="D7"/>
  <c r="J6"/>
  <c r="G6"/>
  <c r="D6"/>
  <c r="J5"/>
  <c r="J27"/>
  <c r="G5"/>
  <c r="D5"/>
  <c r="I53" i="2"/>
  <c r="I33"/>
  <c r="I32"/>
  <c r="J32"/>
  <c r="I34"/>
  <c r="I54"/>
  <c r="I35"/>
  <c r="I36"/>
  <c r="I37"/>
  <c r="I38"/>
  <c r="J38"/>
  <c r="I39"/>
  <c r="I40"/>
  <c r="I41"/>
  <c r="I42"/>
  <c r="J42"/>
  <c r="I43"/>
  <c r="J43"/>
  <c r="I44"/>
  <c r="I45"/>
  <c r="I46"/>
  <c r="I47"/>
  <c r="I48"/>
  <c r="I49"/>
  <c r="I50"/>
  <c r="J50"/>
  <c r="I51"/>
  <c r="I52"/>
  <c r="H33"/>
  <c r="J33"/>
  <c r="H34"/>
  <c r="H35"/>
  <c r="H36"/>
  <c r="J36"/>
  <c r="H37"/>
  <c r="H38"/>
  <c r="H39"/>
  <c r="H40"/>
  <c r="J40"/>
  <c r="H41"/>
  <c r="J41"/>
  <c r="H42"/>
  <c r="H43"/>
  <c r="H44"/>
  <c r="J44"/>
  <c r="H45"/>
  <c r="J45"/>
  <c r="H46"/>
  <c r="J46"/>
  <c r="H47"/>
  <c r="H48"/>
  <c r="J48"/>
  <c r="H49"/>
  <c r="J49"/>
  <c r="H50"/>
  <c r="H51"/>
  <c r="H52"/>
  <c r="J52"/>
  <c r="H53"/>
  <c r="J53"/>
  <c r="H32"/>
  <c r="F54"/>
  <c r="E54"/>
  <c r="C54"/>
  <c r="B54"/>
  <c r="G53"/>
  <c r="D53"/>
  <c r="G52"/>
  <c r="D52"/>
  <c r="J51"/>
  <c r="G51"/>
  <c r="D51"/>
  <c r="G50"/>
  <c r="D50"/>
  <c r="G49"/>
  <c r="D49"/>
  <c r="G48"/>
  <c r="D48"/>
  <c r="J47"/>
  <c r="G47"/>
  <c r="D47"/>
  <c r="G46"/>
  <c r="D46"/>
  <c r="G45"/>
  <c r="D45"/>
  <c r="G44"/>
  <c r="D44"/>
  <c r="G43"/>
  <c r="D43"/>
  <c r="G42"/>
  <c r="D42"/>
  <c r="G41"/>
  <c r="D41"/>
  <c r="G40"/>
  <c r="D40"/>
  <c r="J39"/>
  <c r="G39"/>
  <c r="D39"/>
  <c r="G38"/>
  <c r="D38"/>
  <c r="J37"/>
  <c r="G37"/>
  <c r="D37"/>
  <c r="G36"/>
  <c r="D36"/>
  <c r="J35"/>
  <c r="G35"/>
  <c r="D35"/>
  <c r="J34"/>
  <c r="G34"/>
  <c r="D34"/>
  <c r="G33"/>
  <c r="D33"/>
  <c r="G32"/>
  <c r="D32"/>
  <c r="I27"/>
  <c r="H27"/>
  <c r="F27"/>
  <c r="E27"/>
  <c r="C27"/>
  <c r="B27"/>
  <c r="J26"/>
  <c r="G26"/>
  <c r="D26"/>
  <c r="J25"/>
  <c r="G25"/>
  <c r="D25"/>
  <c r="J24"/>
  <c r="G24"/>
  <c r="D24"/>
  <c r="J23"/>
  <c r="G23"/>
  <c r="D23"/>
  <c r="J22"/>
  <c r="G22"/>
  <c r="D22"/>
  <c r="J21"/>
  <c r="G21"/>
  <c r="D21"/>
  <c r="J20"/>
  <c r="G20"/>
  <c r="D20"/>
  <c r="J19"/>
  <c r="G19"/>
  <c r="D19"/>
  <c r="J18"/>
  <c r="G18"/>
  <c r="D18"/>
  <c r="J17"/>
  <c r="G17"/>
  <c r="D17"/>
  <c r="J16"/>
  <c r="G16"/>
  <c r="D16"/>
  <c r="J15"/>
  <c r="G15"/>
  <c r="D15"/>
  <c r="J14"/>
  <c r="G14"/>
  <c r="D14"/>
  <c r="J13"/>
  <c r="G13"/>
  <c r="D13"/>
  <c r="J12"/>
  <c r="G12"/>
  <c r="D12"/>
  <c r="J11"/>
  <c r="G11"/>
  <c r="D11"/>
  <c r="J10"/>
  <c r="G10"/>
  <c r="D10"/>
  <c r="J9"/>
  <c r="G9"/>
  <c r="D9"/>
  <c r="J8"/>
  <c r="J27"/>
  <c r="G8"/>
  <c r="D8"/>
  <c r="J7"/>
  <c r="G7"/>
  <c r="D7"/>
  <c r="J6"/>
  <c r="G6"/>
  <c r="D6"/>
  <c r="J5"/>
  <c r="G5"/>
  <c r="D5"/>
  <c r="D27"/>
  <c r="H59" i="1"/>
  <c r="H60"/>
  <c r="H61"/>
  <c r="H62"/>
  <c r="J62"/>
  <c r="H63"/>
  <c r="H64"/>
  <c r="H65"/>
  <c r="H66"/>
  <c r="J66"/>
  <c r="H67"/>
  <c r="H68"/>
  <c r="H69"/>
  <c r="H70"/>
  <c r="J70"/>
  <c r="H71"/>
  <c r="H72"/>
  <c r="H73"/>
  <c r="H74"/>
  <c r="J74"/>
  <c r="H75"/>
  <c r="H76"/>
  <c r="H77"/>
  <c r="H78"/>
  <c r="H79"/>
  <c r="H80"/>
  <c r="I59"/>
  <c r="I60"/>
  <c r="J60"/>
  <c r="I61"/>
  <c r="I62"/>
  <c r="I63"/>
  <c r="I64"/>
  <c r="J64"/>
  <c r="I65"/>
  <c r="J65"/>
  <c r="I66"/>
  <c r="I67"/>
  <c r="I68"/>
  <c r="I69"/>
  <c r="I70"/>
  <c r="I71"/>
  <c r="I72"/>
  <c r="J72"/>
  <c r="I73"/>
  <c r="I74"/>
  <c r="I75"/>
  <c r="I76"/>
  <c r="J76"/>
  <c r="I77"/>
  <c r="I78"/>
  <c r="I79"/>
  <c r="I80"/>
  <c r="J80"/>
  <c r="J61"/>
  <c r="J68"/>
  <c r="J69"/>
  <c r="J73"/>
  <c r="J77"/>
  <c r="J78"/>
  <c r="C81"/>
  <c r="D59"/>
  <c r="D60"/>
  <c r="D81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E81"/>
  <c r="F81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B81"/>
  <c r="H54"/>
  <c r="I54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F54"/>
  <c r="E54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C54"/>
  <c r="D32"/>
  <c r="D33"/>
  <c r="D54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B54"/>
  <c r="H27"/>
  <c r="I27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F27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E27"/>
  <c r="C27"/>
  <c r="B27"/>
  <c r="D6"/>
  <c r="D5"/>
  <c r="D27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G112" i="14"/>
  <c r="G26"/>
  <c r="G71" i="12"/>
  <c r="G77"/>
  <c r="G79"/>
  <c r="G60"/>
  <c r="G64"/>
  <c r="G66"/>
  <c r="G74"/>
  <c r="G63" i="11"/>
  <c r="G64"/>
  <c r="G77"/>
  <c r="G66"/>
  <c r="G68"/>
  <c r="G60"/>
  <c r="G72"/>
  <c r="G74"/>
  <c r="G78"/>
  <c r="J32" i="10"/>
  <c r="G40" i="9"/>
  <c r="G44"/>
  <c r="G52"/>
  <c r="G35"/>
  <c r="G37"/>
  <c r="G39"/>
  <c r="G51"/>
  <c r="G32"/>
  <c r="G59" i="8"/>
  <c r="G32" i="7"/>
  <c r="J79" i="5"/>
  <c r="J59" i="4"/>
  <c r="J81" s="1"/>
  <c r="J34" i="3"/>
  <c r="J42"/>
  <c r="J50"/>
  <c r="J32"/>
  <c r="J54" i="2"/>
  <c r="J54" i="1"/>
  <c r="I54" i="3"/>
  <c r="F81" i="12"/>
  <c r="G59"/>
  <c r="H81" i="5"/>
  <c r="E55" i="16"/>
  <c r="G54" i="7"/>
  <c r="I81" i="1"/>
  <c r="D54" i="2"/>
  <c r="J61" i="4"/>
  <c r="G54" i="5"/>
  <c r="J62"/>
  <c r="J73"/>
  <c r="J60" i="6"/>
  <c r="I81"/>
  <c r="G27" i="7"/>
  <c r="D54" i="9"/>
  <c r="J27" i="10"/>
  <c r="D81" i="11"/>
  <c r="D54" i="12"/>
  <c r="G53" i="14"/>
  <c r="J53"/>
  <c r="G80"/>
  <c r="D134"/>
  <c r="G115"/>
  <c r="G134"/>
  <c r="G81" i="8"/>
  <c r="D27" i="3"/>
  <c r="G81" i="5"/>
  <c r="H81" i="6"/>
  <c r="H54" i="10"/>
  <c r="G54" i="1"/>
  <c r="G54" i="2"/>
  <c r="H54"/>
  <c r="D27" i="4"/>
  <c r="J65"/>
  <c r="J60" i="5"/>
  <c r="J81"/>
  <c r="I81"/>
  <c r="G27" i="6"/>
  <c r="D81"/>
  <c r="J66"/>
  <c r="J78"/>
  <c r="F81" i="8"/>
  <c r="E54" i="9"/>
  <c r="G33"/>
  <c r="G54"/>
  <c r="G38"/>
  <c r="G50"/>
  <c r="J37" i="10"/>
  <c r="J46"/>
  <c r="D27" i="11"/>
  <c r="E81"/>
  <c r="G80"/>
  <c r="G81"/>
  <c r="G69" i="12"/>
  <c r="D27" i="13"/>
  <c r="J26" i="14"/>
  <c r="D80"/>
  <c r="J107"/>
  <c r="E134"/>
  <c r="J27" i="1"/>
  <c r="G27" i="2"/>
  <c r="J65" i="5"/>
  <c r="D27" i="6"/>
  <c r="J65"/>
  <c r="I54" i="10"/>
  <c r="J45"/>
  <c r="F81" i="11"/>
  <c r="E81" i="12"/>
  <c r="D26" i="14"/>
  <c r="F134"/>
  <c r="G27" i="1"/>
  <c r="J79"/>
  <c r="J75"/>
  <c r="J71"/>
  <c r="J67"/>
  <c r="J63"/>
  <c r="H81"/>
  <c r="J59"/>
  <c r="J61" i="5"/>
  <c r="J77"/>
  <c r="J61" i="6"/>
  <c r="J77"/>
  <c r="J54" i="8"/>
  <c r="E81"/>
  <c r="G34" i="9"/>
  <c r="G54" i="10"/>
  <c r="J41"/>
  <c r="G54" i="11"/>
  <c r="G27" i="12"/>
  <c r="J81" i="6"/>
  <c r="J54" i="10"/>
  <c r="J81" i="1"/>
  <c r="G81" i="12"/>
  <c r="H81" i="4" l="1"/>
  <c r="I81"/>
</calcChain>
</file>

<file path=xl/sharedStrings.xml><?xml version="1.0" encoding="utf-8"?>
<sst xmlns="http://schemas.openxmlformats.org/spreadsheetml/2006/main" count="1530" uniqueCount="230">
  <si>
    <t>กลุ่มอายุ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</si>
  <si>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</si>
  <si>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</si>
  <si>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</si>
  <si>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</si>
  <si>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</si>
  <si>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</si>
  <si>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</si>
  <si>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</si>
  <si>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</si>
  <si>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</si>
  <si>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</si>
  <si>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</si>
  <si>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</si>
  <si>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</si>
  <si>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</si>
  <si>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</si>
  <si>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</si>
  <si>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</si>
  <si>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</si>
  <si>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</si>
  <si>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</si>
  <si>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TOTAL</t>
  </si>
  <si>
    <t>เชียงราย</t>
  </si>
  <si>
    <t>ชาย</t>
  </si>
  <si>
    <t>หญิง</t>
  </si>
  <si>
    <t>รวม</t>
  </si>
  <si>
    <t>น่าน</t>
  </si>
  <si>
    <t>พะเยา</t>
  </si>
  <si>
    <t>แพร่</t>
  </si>
  <si>
    <t>เชียงใหม่</t>
  </si>
  <si>
    <t>แม่ฮ่องสอน</t>
  </si>
  <si>
    <t>ลำปาง</t>
  </si>
  <si>
    <t>ลำพูน</t>
  </si>
  <si>
    <t>รวมเขต  10</t>
  </si>
  <si>
    <t>รวมเขต  1</t>
  </si>
  <si>
    <t>เขตพื้นที่เครือข่ายบริการ</t>
  </si>
  <si>
    <t>เขต 1</t>
  </si>
  <si>
    <t>เขต 2</t>
  </si>
  <si>
    <t>ตาก</t>
  </si>
  <si>
    <t>พิษณุโลก</t>
  </si>
  <si>
    <t>เพชรบูรณ์</t>
  </si>
  <si>
    <t>สุโขทัย</t>
  </si>
  <si>
    <t>อุตรดิตถ์</t>
  </si>
  <si>
    <t>เขต 3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</si>
  <si>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</si>
  <si>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</si>
  <si>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</si>
  <si>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</si>
  <si>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</si>
  <si>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รวมเขต  3</t>
  </si>
  <si>
    <t>รวมเขต  2</t>
  </si>
  <si>
    <t>เขต 4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</si>
  <si>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</si>
  <si>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</si>
  <si>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</si>
  <si>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</si>
  <si>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</si>
  <si>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</si>
  <si>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</si>
  <si>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</si>
  <si>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เขต 5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</si>
  <si>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</si>
  <si>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</si>
  <si>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</si>
  <si>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</si>
  <si>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</si>
  <si>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</si>
  <si>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</si>
  <si>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</si>
  <si>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รวมเขต  5</t>
  </si>
  <si>
    <t>รวมเขต  4</t>
  </si>
  <si>
    <t>เขต 6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</si>
  <si>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</si>
  <si>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</si>
  <si>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</si>
  <si>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</si>
  <si>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</si>
  <si>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</si>
  <si>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</si>
  <si>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</si>
  <si>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รวมเขต  6</t>
  </si>
  <si>
    <t>เขต 7</t>
  </si>
  <si>
    <t>รวมเขต  7</t>
  </si>
  <si>
    <t>กาฬสินธ์</t>
  </si>
  <si>
    <t>ขอนแก่น</t>
  </si>
  <si>
    <t>มหาสารคาม</t>
  </si>
  <si>
    <t>ร้อยเอ็ด</t>
  </si>
  <si>
    <t>เขต 8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</si>
  <si>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</si>
  <si>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</si>
  <si>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</si>
  <si>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</si>
  <si>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</si>
  <si>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</si>
  <si>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</si>
  <si>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เขต 9</t>
  </si>
  <si>
    <t>รวมเขต  9</t>
  </si>
  <si>
    <t>รวมเขต  8</t>
  </si>
  <si>
    <t>ชัยภูมิ</t>
  </si>
  <si>
    <t>นครราชสีมา</t>
  </si>
  <si>
    <t>บุรีรัมย์</t>
  </si>
  <si>
    <t>สุรินทร์</t>
  </si>
  <si>
    <t>เขต 10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</si>
  <si>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</si>
  <si>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</si>
  <si>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</si>
  <si>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</si>
  <si>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</si>
  <si>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เขต 11</t>
  </si>
  <si>
    <t>รวมเขต  11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</si>
  <si>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</si>
  <si>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</si>
  <si>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</si>
  <si>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</si>
  <si>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</si>
  <si>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</si>
  <si>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</si>
  <si>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เขต 12</t>
  </si>
  <si>
    <t>รวมเขต  12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</si>
  <si>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</si>
  <si>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</si>
  <si>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</si>
  <si>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</si>
  <si>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</si>
  <si>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</si>
  <si>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</si>
  <si>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กรุงเทพ ฯ</t>
  </si>
  <si>
    <t>กทม.</t>
  </si>
  <si>
    <t>รวมเขต 1</t>
  </si>
  <si>
    <t>รวมเขต 6</t>
  </si>
  <si>
    <t>กทม</t>
  </si>
  <si>
    <t>ทั้งประเทศ</t>
  </si>
  <si>
    <t>เขตพื้นที่เครือข่ายบริการ 2556</t>
  </si>
  <si>
    <t xml:space="preserve">                                 ประชากรกลางปี    2557</t>
  </si>
  <si>
    <t>ลำดับ</t>
  </si>
  <si>
    <t>ที่</t>
  </si>
  <si>
    <t>ทั่วประเทศ</t>
  </si>
  <si>
    <t>กรุงเทพมหานคร</t>
  </si>
  <si>
    <t>จังหวัดกระบี่</t>
  </si>
  <si>
    <t>จังหวัดกาญจนบุรี</t>
  </si>
  <si>
    <t>จังหวัดกาฬสินธุ์</t>
  </si>
  <si>
    <t>จังหวัดกำแพงเพชร</t>
  </si>
  <si>
    <t>จังหวัดขอนแก่น</t>
  </si>
  <si>
    <t>จังหวัดจันทบุรี</t>
  </si>
  <si>
    <t>จังหวัดฉะเชิงเทรา</t>
  </si>
  <si>
    <t>จังหวัดชลบุรี</t>
  </si>
  <si>
    <t>จังหวัดชัยนาท</t>
  </si>
  <si>
    <t>จังหวัดชัยภูมิ</t>
  </si>
  <si>
    <t>จังหวัดชุมพร</t>
  </si>
  <si>
    <t>จังหวัดเชียงราย</t>
  </si>
  <si>
    <t>จังหวัดเชียงใหม่</t>
  </si>
  <si>
    <t>จังหวัดตรัง</t>
  </si>
  <si>
    <t>จังหวัดตราด</t>
  </si>
  <si>
    <t>จังหวัดตาก</t>
  </si>
  <si>
    <t>จังหวัดนครนายก</t>
  </si>
  <si>
    <t>จังหวัดนครปฐม</t>
  </si>
  <si>
    <t>จังหวัดนครพนม</t>
  </si>
  <si>
    <t>จังหวัดนครราชสีมา</t>
  </si>
  <si>
    <t>จังหวัดนครศรีธรรมราช</t>
  </si>
  <si>
    <t>จังหวัดนครสวรรค์</t>
  </si>
  <si>
    <t>จังหวัดนนทบุรี</t>
  </si>
  <si>
    <t>จังหวัดนราธิวาส</t>
  </si>
  <si>
    <t>จังหวัดน่าน</t>
  </si>
  <si>
    <t>จังหวัดบึงกาฬ</t>
  </si>
  <si>
    <t>จังหวัดบุรีรัมย์</t>
  </si>
  <si>
    <t>จังหวัดปทุมธานี</t>
  </si>
  <si>
    <t>จังหวัดประจวบคีรีขันธ์</t>
  </si>
  <si>
    <t>จังหวัดปราจีนบุรี</t>
  </si>
  <si>
    <t>จังหวัดปัตตานี</t>
  </si>
  <si>
    <t>จังหวัดพระนครศรีอยุธยา</t>
  </si>
  <si>
    <t>จังหวัดพะเยา</t>
  </si>
  <si>
    <t>จังหวัดพังงา</t>
  </si>
  <si>
    <t>จังหวัดพัทลุง</t>
  </si>
  <si>
    <t>จังหวัดพิจิตร</t>
  </si>
  <si>
    <t>จังหวัดพิษณุโลก</t>
  </si>
  <si>
    <t>จังหวัดเพชรบุรี</t>
  </si>
  <si>
    <t>จังหวัดเพชรบูรณ์</t>
  </si>
  <si>
    <t>จังหวัดแพร่</t>
  </si>
  <si>
    <t>จังหวัดภูเก็ต</t>
  </si>
  <si>
    <t>จังหวัดมหาสารคาม</t>
  </si>
  <si>
    <t>จังหวัดมุกดาหาร</t>
  </si>
  <si>
    <t>จังหวัดแม่ฮ่องสอน</t>
  </si>
  <si>
    <t>จังหวัดยโสธร</t>
  </si>
  <si>
    <t>จังหวัดยะลา</t>
  </si>
  <si>
    <t>จังหวัดร้อยเอ็ด</t>
  </si>
  <si>
    <t>จังหวัดระนอง</t>
  </si>
  <si>
    <t>จังหวัดระยอง</t>
  </si>
  <si>
    <t>จังหวัดราชบุรี</t>
  </si>
  <si>
    <t>จังหวัดลพบุรี</t>
  </si>
  <si>
    <t>จังหวัดลำปาง</t>
  </si>
  <si>
    <t>จังหวัดลำพูน</t>
  </si>
  <si>
    <t>จังหวัดเลย</t>
  </si>
  <si>
    <t>จังหวัดศรีสะเกษ</t>
  </si>
  <si>
    <t>จังหวัดสกลนคร</t>
  </si>
  <si>
    <t>จังหวัดสงขลา</t>
  </si>
  <si>
    <t>จังหวัดสตูล</t>
  </si>
  <si>
    <t>จังหวัดสมุทรปราการ</t>
  </si>
  <si>
    <t>จังหวัดสมุทรสงคราม</t>
  </si>
  <si>
    <t>จังหวัดสมุทรสาคร</t>
  </si>
  <si>
    <t>จังหวัดสระแก้ว</t>
  </si>
  <si>
    <t>จังหวัดสระบุรี</t>
  </si>
  <si>
    <t>จังหวัดสิงห์บุรี</t>
  </si>
  <si>
    <t>จังหวัดสุโขทัย</t>
  </si>
  <si>
    <t>จังหวัดสุพรรณบุรี</t>
  </si>
  <si>
    <t>จังหวัดสุราษฎร์ธานี</t>
  </si>
  <si>
    <t>จังหวัดสุรินทร์</t>
  </si>
  <si>
    <t>จังหวัดหนองคาย</t>
  </si>
  <si>
    <t>จังหวัดหนองบัวลำภู</t>
  </si>
  <si>
    <t>จังหวัดอ่างทอง</t>
  </si>
  <si>
    <t>จังหวัดอำนาจเจริญ</t>
  </si>
  <si>
    <t>จังหวัดอุดรธานี</t>
  </si>
  <si>
    <t>จังหวัดอุตรดิตถ์</t>
  </si>
  <si>
    <t>จังหวัดอุทัยธานี</t>
  </si>
  <si>
    <t>จังหวัดอุบลราชธานี</t>
  </si>
  <si>
    <t>ประชากรกลางปี  2557  ภาคเหนือ</t>
  </si>
  <si>
    <t>จังหวัด</t>
  </si>
  <si>
    <t>ประชากรกลางปี  2557  ภาคตะวันออกเหนือ</t>
  </si>
  <si>
    <t>กาฬสินธุ์</t>
  </si>
  <si>
    <t>ประชากรกลางปี  2557 ภาคกลาง</t>
  </si>
  <si>
    <t>ประชากรกลางปี  2557  ภาคใต้</t>
  </si>
  <si>
    <t>ประชากรกลางปีทั้งประเทศ  พ.ศ.2557</t>
  </si>
  <si>
    <t>ภาค</t>
  </si>
  <si>
    <t>รวมเหนือ</t>
  </si>
  <si>
    <t>รวมตะวันออกเหนือ</t>
  </si>
  <si>
    <t>รวมกลาง</t>
  </si>
  <si>
    <t>รวมใต้</t>
  </si>
  <si>
    <t>ที่มา  :    คำนวณจากจำนวนประชากร  ประกาศสำนักทะเบียนกลาง  กรมการปกครองฯ    ตาม</t>
  </si>
  <si>
    <t xml:space="preserve">             หลักฐานการทะเบียนราษฎร  ณ วันที่  31  ธันวาคม  พ.ศ.2556  และ  วันที่  31  ธันวาคม  </t>
  </si>
  <si>
    <t xml:space="preserve">             พ.ศ. 2557      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</si>
</sst>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</numFmts>
  <fonts count="17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4"/>
      <name val="CordiaUPC"/>
      <family val="2"/>
      <charset val="222"/>
    </font>
    <font>
      <sz val="14"/>
      <name val="Cordia New"/>
      <family val="2"/>
      <charset val="222"/>
    </font>
    <font>
      <sz val="14"/>
      <color indexed="8"/>
      <name val="Cordia New"/>
      <family val="2"/>
    </font>
    <font>
      <b/>
      <sz val="16"/>
      <color indexed="8"/>
      <name val="Cordia New"/>
      <family val="2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sz val="16"/>
      <name val="Cordia New"/>
      <family val="2"/>
    </font>
    <font>
      <sz val="16"/>
      <name val="Cordia New"/>
      <family val="2"/>
      <charset val="222"/>
    </font>
    <font>
      <b/>
      <sz val="16"/>
      <name val="Cordia New"/>
      <family val="2"/>
      <charset val="222"/>
    </font>
    <font>
      <b/>
      <sz val="10"/>
      <color indexed="8"/>
      <name val="Tahoma"/>
      <family val="2"/>
      <scheme val="major"/>
    </font>
    <font>
      <sz val="10"/>
      <color indexed="8"/>
      <name val="Tahoma"/>
      <family val="2"/>
      <scheme val="major"/>
    </font>
    <font>
      <sz val="10"/>
      <name val="Tahoma"/>
      <family val="2"/>
      <scheme val="major"/>
    </font>
    <font>
      <b/>
      <sz val="10"/>
      <name val="Tahom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62">
    <xf numFmtId="0" fontId="0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6">
    <xf numFmtId="0" fontId="0" fillId="0" borderId="0" xfId="0"/>
    <xf numFmtId="0" fontId="3" fillId="0" borderId="1" xfId="154" applyFont="1" applyBorder="1" applyAlignment="1">
      <alignment horizontal="center"/>
    </xf>
    <xf numFmtId="0" fontId="3" fillId="0" borderId="1" xfId="154" quotePrefix="1" applyFont="1" applyBorder="1" applyAlignment="1">
      <alignment horizontal="center"/>
    </xf>
    <xf numFmtId="2" fontId="3" fillId="0" borderId="1" xfId="154" quotePrefix="1" applyNumberFormat="1" applyFont="1" applyBorder="1" applyAlignment="1">
      <alignment horizontal="center"/>
    </xf>
    <xf numFmtId="188" fontId="3" fillId="0" borderId="2" xfId="71" applyNumberFormat="1" applyFont="1" applyBorder="1"/>
    <xf numFmtId="188" fontId="3" fillId="0" borderId="3" xfId="71" applyNumberFormat="1" applyFont="1" applyBorder="1" applyAlignment="1">
      <alignment horizontal="center"/>
    </xf>
    <xf numFmtId="188" fontId="3" fillId="0" borderId="1" xfId="71" applyNumberFormat="1" applyFont="1" applyBorder="1" applyAlignment="1">
      <alignment horizontal="center"/>
    </xf>
    <xf numFmtId="188" fontId="3" fillId="0" borderId="1" xfId="71" applyNumberFormat="1" applyFont="1" applyBorder="1"/>
    <xf numFmtId="188" fontId="3" fillId="0" borderId="4" xfId="71" applyNumberFormat="1" applyFont="1" applyBorder="1"/>
    <xf numFmtId="0" fontId="6" fillId="0" borderId="0" xfId="0" applyFont="1"/>
    <xf numFmtId="188" fontId="3" fillId="0" borderId="2" xfId="82" applyNumberFormat="1" applyFont="1" applyBorder="1"/>
    <xf numFmtId="188" fontId="3" fillId="0" borderId="3" xfId="82" applyNumberFormat="1" applyFont="1" applyBorder="1" applyAlignment="1">
      <alignment horizontal="center"/>
    </xf>
    <xf numFmtId="188" fontId="3" fillId="0" borderId="1" xfId="82" applyNumberFormat="1" applyFont="1" applyBorder="1" applyAlignment="1">
      <alignment horizontal="center"/>
    </xf>
    <xf numFmtId="188" fontId="3" fillId="0" borderId="1" xfId="82" applyNumberFormat="1" applyFont="1" applyBorder="1"/>
    <xf numFmtId="188" fontId="3" fillId="0" borderId="4" xfId="82" applyNumberFormat="1" applyFont="1" applyBorder="1"/>
    <xf numFmtId="188" fontId="3" fillId="0" borderId="2" xfId="93" applyNumberFormat="1" applyFont="1" applyBorder="1"/>
    <xf numFmtId="188" fontId="3" fillId="0" borderId="3" xfId="93" applyNumberFormat="1" applyFont="1" applyBorder="1" applyAlignment="1">
      <alignment horizontal="center"/>
    </xf>
    <xf numFmtId="188" fontId="3" fillId="0" borderId="1" xfId="93" applyNumberFormat="1" applyFont="1" applyBorder="1" applyAlignment="1">
      <alignment horizontal="center"/>
    </xf>
    <xf numFmtId="188" fontId="3" fillId="0" borderId="1" xfId="93" applyNumberFormat="1" applyFont="1" applyBorder="1"/>
    <xf numFmtId="188" fontId="3" fillId="0" borderId="4" xfId="93" applyNumberFormat="1" applyFont="1" applyBorder="1"/>
    <xf numFmtId="188" fontId="3" fillId="0" borderId="2" xfId="102" applyNumberFormat="1" applyFont="1" applyBorder="1"/>
    <xf numFmtId="188" fontId="3" fillId="0" borderId="3" xfId="102" applyNumberFormat="1" applyFont="1" applyBorder="1" applyAlignment="1">
      <alignment horizontal="center"/>
    </xf>
    <xf numFmtId="188" fontId="3" fillId="0" borderId="3" xfId="102" applyNumberFormat="1" applyFont="1" applyBorder="1"/>
    <xf numFmtId="188" fontId="3" fillId="0" borderId="5" xfId="102" applyNumberFormat="1" applyFont="1" applyBorder="1"/>
    <xf numFmtId="188" fontId="3" fillId="0" borderId="0" xfId="102" applyNumberFormat="1" applyFont="1" applyBorder="1"/>
    <xf numFmtId="188" fontId="3" fillId="0" borderId="1" xfId="102" applyNumberFormat="1" applyFont="1" applyBorder="1" applyAlignment="1">
      <alignment horizontal="center"/>
    </xf>
    <xf numFmtId="188" fontId="3" fillId="0" borderId="1" xfId="102" applyNumberFormat="1" applyFont="1" applyBorder="1"/>
    <xf numFmtId="188" fontId="3" fillId="0" borderId="2" xfId="113" applyNumberFormat="1" applyFont="1" applyBorder="1"/>
    <xf numFmtId="188" fontId="3" fillId="0" borderId="3" xfId="113" applyNumberFormat="1" applyFont="1" applyBorder="1" applyAlignment="1">
      <alignment horizontal="center"/>
    </xf>
    <xf numFmtId="188" fontId="3" fillId="0" borderId="3" xfId="113" applyNumberFormat="1" applyFont="1" applyBorder="1"/>
    <xf numFmtId="188" fontId="3" fillId="0" borderId="1" xfId="113" applyNumberFormat="1" applyFont="1" applyBorder="1" applyAlignment="1">
      <alignment horizontal="center"/>
    </xf>
    <xf numFmtId="188" fontId="3" fillId="0" borderId="1" xfId="113" applyNumberFormat="1" applyFont="1" applyBorder="1"/>
    <xf numFmtId="188" fontId="3" fillId="0" borderId="2" xfId="124" applyNumberFormat="1" applyFont="1" applyBorder="1"/>
    <xf numFmtId="188" fontId="3" fillId="0" borderId="3" xfId="124" applyNumberFormat="1" applyFont="1" applyBorder="1" applyAlignment="1">
      <alignment horizontal="center"/>
    </xf>
    <xf numFmtId="188" fontId="3" fillId="0" borderId="5" xfId="124" applyNumberFormat="1" applyFont="1" applyBorder="1"/>
    <xf numFmtId="188" fontId="3" fillId="0" borderId="0" xfId="124" applyNumberFormat="1" applyFont="1" applyBorder="1" applyAlignment="1">
      <alignment horizontal="center"/>
    </xf>
    <xf numFmtId="188" fontId="3" fillId="0" borderId="0" xfId="124" applyNumberFormat="1" applyFont="1" applyBorder="1"/>
    <xf numFmtId="188" fontId="3" fillId="0" borderId="1" xfId="124" applyNumberFormat="1" applyFont="1" applyBorder="1" applyAlignment="1">
      <alignment horizontal="center"/>
    </xf>
    <xf numFmtId="188" fontId="3" fillId="0" borderId="5" xfId="124" applyNumberFormat="1" applyFont="1" applyBorder="1" applyAlignment="1">
      <alignment horizontal="center"/>
    </xf>
    <xf numFmtId="188" fontId="3" fillId="0" borderId="1" xfId="124" applyNumberFormat="1" applyFont="1" applyBorder="1"/>
    <xf numFmtId="188" fontId="3" fillId="0" borderId="4" xfId="124" applyNumberFormat="1" applyFont="1" applyBorder="1"/>
    <xf numFmtId="188" fontId="3" fillId="0" borderId="2" xfId="135" applyNumberFormat="1" applyFont="1" applyBorder="1"/>
    <xf numFmtId="188" fontId="3" fillId="0" borderId="3" xfId="135" applyNumberFormat="1" applyFont="1" applyBorder="1" applyAlignment="1">
      <alignment horizontal="center"/>
    </xf>
    <xf numFmtId="188" fontId="3" fillId="0" borderId="5" xfId="135" applyNumberFormat="1" applyFont="1" applyBorder="1"/>
    <xf numFmtId="188" fontId="3" fillId="0" borderId="0" xfId="135" applyNumberFormat="1" applyFont="1" applyBorder="1"/>
    <xf numFmtId="188" fontId="3" fillId="0" borderId="1" xfId="135" applyNumberFormat="1" applyFont="1" applyBorder="1" applyAlignment="1">
      <alignment horizontal="center"/>
    </xf>
    <xf numFmtId="188" fontId="3" fillId="0" borderId="1" xfId="135" applyNumberFormat="1" applyFont="1" applyBorder="1"/>
    <xf numFmtId="188" fontId="3" fillId="0" borderId="4" xfId="135" applyNumberFormat="1" applyFont="1" applyBorder="1"/>
    <xf numFmtId="188" fontId="3" fillId="0" borderId="2" xfId="2" applyNumberFormat="1" applyFont="1" applyBorder="1"/>
    <xf numFmtId="188" fontId="3" fillId="0" borderId="3" xfId="2" applyNumberFormat="1" applyFont="1" applyBorder="1" applyAlignment="1">
      <alignment horizontal="center"/>
    </xf>
    <xf numFmtId="188" fontId="3" fillId="0" borderId="3" xfId="2" applyNumberFormat="1" applyFont="1" applyBorder="1"/>
    <xf numFmtId="188" fontId="3" fillId="0" borderId="1" xfId="2" applyNumberFormat="1" applyFont="1" applyBorder="1" applyAlignment="1">
      <alignment horizontal="center"/>
    </xf>
    <xf numFmtId="188" fontId="3" fillId="0" borderId="1" xfId="2" applyNumberFormat="1" applyFont="1" applyBorder="1"/>
    <xf numFmtId="188" fontId="3" fillId="0" borderId="2" xfId="13" applyNumberFormat="1" applyFont="1" applyBorder="1"/>
    <xf numFmtId="188" fontId="3" fillId="0" borderId="3" xfId="13" applyNumberFormat="1" applyFont="1" applyBorder="1" applyAlignment="1">
      <alignment horizontal="center"/>
    </xf>
    <xf numFmtId="188" fontId="3" fillId="0" borderId="5" xfId="13" applyNumberFormat="1" applyFont="1" applyBorder="1"/>
    <xf numFmtId="188" fontId="3" fillId="0" borderId="0" xfId="13" applyNumberFormat="1" applyFont="1" applyBorder="1" applyAlignment="1">
      <alignment horizontal="center"/>
    </xf>
    <xf numFmtId="188" fontId="3" fillId="0" borderId="0" xfId="13" applyNumberFormat="1" applyFont="1" applyBorder="1"/>
    <xf numFmtId="188" fontId="3" fillId="0" borderId="1" xfId="13" applyNumberFormat="1" applyFont="1" applyBorder="1" applyAlignment="1">
      <alignment horizontal="center"/>
    </xf>
    <xf numFmtId="188" fontId="3" fillId="0" borderId="5" xfId="13" applyNumberFormat="1" applyFont="1" applyBorder="1" applyAlignment="1">
      <alignment horizontal="center"/>
    </xf>
    <xf numFmtId="188" fontId="3" fillId="0" borderId="1" xfId="13" applyNumberFormat="1" applyFont="1" applyBorder="1"/>
    <xf numFmtId="188" fontId="3" fillId="0" borderId="4" xfId="13" applyNumberFormat="1" applyFont="1" applyBorder="1"/>
    <xf numFmtId="0" fontId="7" fillId="0" borderId="0" xfId="0" applyFont="1"/>
    <xf numFmtId="188" fontId="3" fillId="0" borderId="3" xfId="24" applyNumberFormat="1" applyFont="1" applyBorder="1" applyAlignment="1">
      <alignment horizontal="center"/>
    </xf>
    <xf numFmtId="188" fontId="3" fillId="0" borderId="3" xfId="45" applyNumberFormat="1" applyFont="1" applyBorder="1" applyAlignment="1">
      <alignment horizontal="center"/>
    </xf>
    <xf numFmtId="188" fontId="3" fillId="0" borderId="3" xfId="57" applyNumberFormat="1" applyFont="1" applyBorder="1" applyAlignment="1">
      <alignment horizontal="center"/>
    </xf>
    <xf numFmtId="188" fontId="3" fillId="0" borderId="3" xfId="59" applyNumberFormat="1" applyFont="1" applyBorder="1" applyAlignment="1">
      <alignment horizontal="center"/>
    </xf>
    <xf numFmtId="188" fontId="3" fillId="0" borderId="3" xfId="61" applyNumberFormat="1" applyFont="1" applyBorder="1" applyAlignment="1">
      <alignment horizontal="center"/>
    </xf>
    <xf numFmtId="188" fontId="3" fillId="0" borderId="3" xfId="63" applyNumberFormat="1" applyFont="1" applyBorder="1" applyAlignment="1">
      <alignment horizontal="center"/>
    </xf>
    <xf numFmtId="188" fontId="3" fillId="0" borderId="3" xfId="65" applyNumberFormat="1" applyFont="1" applyBorder="1" applyAlignment="1">
      <alignment horizontal="center"/>
    </xf>
    <xf numFmtId="188" fontId="3" fillId="0" borderId="3" xfId="67" applyNumberFormat="1" applyFont="1" applyBorder="1" applyAlignment="1">
      <alignment horizontal="center"/>
    </xf>
    <xf numFmtId="188" fontId="3" fillId="0" borderId="3" xfId="69" applyNumberFormat="1" applyFont="1" applyBorder="1" applyAlignment="1">
      <alignment horizontal="center"/>
    </xf>
    <xf numFmtId="188" fontId="3" fillId="0" borderId="3" xfId="72" applyNumberFormat="1" applyFont="1" applyBorder="1" applyAlignment="1">
      <alignment horizontal="center"/>
    </xf>
    <xf numFmtId="188" fontId="3" fillId="0" borderId="3" xfId="91" applyNumberFormat="1" applyFont="1" applyBorder="1" applyAlignment="1">
      <alignment horizontal="center"/>
    </xf>
    <xf numFmtId="188" fontId="3" fillId="0" borderId="3" xfId="94" applyNumberFormat="1" applyFont="1" applyBorder="1" applyAlignment="1">
      <alignment horizontal="center"/>
    </xf>
    <xf numFmtId="188" fontId="3" fillId="0" borderId="3" xfId="96" applyNumberFormat="1" applyFont="1" applyBorder="1" applyAlignment="1">
      <alignment horizontal="center"/>
    </xf>
    <xf numFmtId="188" fontId="3" fillId="0" borderId="3" xfId="158" applyNumberFormat="1" applyFont="1" applyBorder="1"/>
    <xf numFmtId="188" fontId="3" fillId="0" borderId="3" xfId="98" applyNumberFormat="1" applyFont="1" applyBorder="1" applyAlignment="1">
      <alignment horizontal="center"/>
    </xf>
    <xf numFmtId="188" fontId="3" fillId="0" borderId="3" xfId="100" applyNumberFormat="1" applyFont="1" applyBorder="1"/>
    <xf numFmtId="188" fontId="3" fillId="0" borderId="3" xfId="103" applyNumberFormat="1" applyFont="1" applyBorder="1"/>
    <xf numFmtId="188" fontId="3" fillId="0" borderId="3" xfId="105" applyNumberFormat="1" applyFont="1" applyBorder="1" applyAlignment="1">
      <alignment horizontal="center"/>
    </xf>
    <xf numFmtId="188" fontId="3" fillId="0" borderId="3" xfId="107" applyNumberFormat="1" applyFont="1" applyBorder="1" applyAlignment="1">
      <alignment horizontal="center"/>
    </xf>
    <xf numFmtId="188" fontId="3" fillId="0" borderId="3" xfId="109" applyNumberFormat="1" applyFont="1" applyBorder="1" applyAlignment="1">
      <alignment horizontal="center"/>
    </xf>
    <xf numFmtId="188" fontId="3" fillId="0" borderId="3" xfId="111" applyNumberFormat="1" applyFont="1" applyBorder="1" applyAlignment="1">
      <alignment horizontal="center"/>
    </xf>
    <xf numFmtId="188" fontId="3" fillId="0" borderId="3" xfId="114" applyNumberFormat="1" applyFont="1" applyBorder="1" applyAlignment="1">
      <alignment horizontal="center"/>
    </xf>
    <xf numFmtId="188" fontId="3" fillId="0" borderId="3" xfId="116" applyNumberFormat="1" applyFont="1" applyBorder="1" applyAlignment="1">
      <alignment horizontal="center"/>
    </xf>
    <xf numFmtId="188" fontId="3" fillId="0" borderId="3" xfId="118" applyNumberFormat="1" applyFont="1" applyBorder="1" applyAlignment="1">
      <alignment horizontal="center"/>
    </xf>
    <xf numFmtId="188" fontId="3" fillId="0" borderId="3" xfId="120" applyNumberFormat="1" applyFont="1" applyBorder="1" applyAlignment="1">
      <alignment horizontal="center"/>
    </xf>
    <xf numFmtId="188" fontId="3" fillId="0" borderId="3" xfId="122" applyNumberFormat="1" applyFont="1" applyBorder="1" applyAlignment="1">
      <alignment horizontal="center"/>
    </xf>
    <xf numFmtId="188" fontId="3" fillId="0" borderId="3" xfId="125" applyNumberFormat="1" applyFont="1" applyBorder="1" applyAlignment="1">
      <alignment horizontal="center"/>
    </xf>
    <xf numFmtId="188" fontId="3" fillId="0" borderId="3" xfId="127" applyNumberFormat="1" applyFont="1" applyBorder="1" applyAlignment="1">
      <alignment horizontal="center"/>
    </xf>
    <xf numFmtId="188" fontId="3" fillId="0" borderId="3" xfId="129" applyNumberFormat="1" applyFont="1" applyBorder="1" applyAlignment="1">
      <alignment horizontal="center"/>
    </xf>
    <xf numFmtId="188" fontId="3" fillId="0" borderId="3" xfId="131" applyNumberFormat="1" applyFont="1" applyBorder="1" applyAlignment="1">
      <alignment horizontal="center"/>
    </xf>
    <xf numFmtId="188" fontId="3" fillId="0" borderId="3" xfId="133" applyNumberFormat="1" applyFont="1" applyBorder="1"/>
    <xf numFmtId="188" fontId="3" fillId="0" borderId="3" xfId="136" applyNumberFormat="1" applyFont="1" applyBorder="1" applyAlignment="1">
      <alignment horizontal="center"/>
    </xf>
    <xf numFmtId="188" fontId="3" fillId="0" borderId="3" xfId="138" applyNumberFormat="1" applyFont="1" applyBorder="1" applyAlignment="1">
      <alignment horizontal="center"/>
    </xf>
    <xf numFmtId="188" fontId="3" fillId="0" borderId="3" xfId="140" applyNumberFormat="1" applyFont="1" applyBorder="1" applyAlignment="1">
      <alignment horizontal="center"/>
    </xf>
    <xf numFmtId="188" fontId="3" fillId="0" borderId="3" xfId="142" applyNumberFormat="1" applyFont="1" applyBorder="1" applyAlignment="1">
      <alignment horizontal="center"/>
    </xf>
    <xf numFmtId="188" fontId="3" fillId="0" borderId="3" xfId="144" applyNumberFormat="1" applyFont="1" applyBorder="1" applyAlignment="1">
      <alignment horizontal="center"/>
    </xf>
    <xf numFmtId="188" fontId="3" fillId="0" borderId="3" xfId="3" applyNumberFormat="1" applyFont="1" applyBorder="1" applyAlignment="1">
      <alignment horizontal="center"/>
    </xf>
    <xf numFmtId="188" fontId="3" fillId="0" borderId="3" xfId="5" applyNumberFormat="1" applyFont="1" applyBorder="1" applyAlignment="1">
      <alignment horizontal="center"/>
    </xf>
    <xf numFmtId="188" fontId="3" fillId="0" borderId="3" xfId="7" applyNumberFormat="1" applyFont="1" applyBorder="1" applyAlignment="1">
      <alignment horizontal="center"/>
    </xf>
    <xf numFmtId="188" fontId="3" fillId="0" borderId="3" xfId="9" applyNumberFormat="1" applyFont="1" applyBorder="1" applyAlignment="1">
      <alignment horizontal="center"/>
    </xf>
    <xf numFmtId="188" fontId="3" fillId="0" borderId="3" xfId="11" applyNumberFormat="1" applyFont="1" applyBorder="1" applyAlignment="1">
      <alignment horizontal="center"/>
    </xf>
    <xf numFmtId="188" fontId="3" fillId="0" borderId="3" xfId="14" applyNumberFormat="1" applyFont="1" applyBorder="1" applyAlignment="1">
      <alignment horizontal="center"/>
    </xf>
    <xf numFmtId="188" fontId="3" fillId="0" borderId="3" xfId="16" applyNumberFormat="1" applyFont="1" applyBorder="1" applyAlignment="1">
      <alignment horizontal="center"/>
    </xf>
    <xf numFmtId="188" fontId="3" fillId="0" borderId="3" xfId="18" applyNumberFormat="1" applyFont="1" applyBorder="1" applyAlignment="1">
      <alignment horizontal="center"/>
    </xf>
    <xf numFmtId="188" fontId="3" fillId="0" borderId="3" xfId="20" applyNumberFormat="1" applyFont="1" applyBorder="1" applyAlignment="1">
      <alignment horizontal="center"/>
    </xf>
    <xf numFmtId="188" fontId="3" fillId="0" borderId="3" xfId="22" applyNumberFormat="1" applyFont="1" applyBorder="1" applyAlignment="1">
      <alignment horizontal="center"/>
    </xf>
    <xf numFmtId="188" fontId="5" fillId="0" borderId="3" xfId="25" applyNumberFormat="1" applyFont="1" applyBorder="1" applyAlignment="1">
      <alignment horizontal="center"/>
    </xf>
    <xf numFmtId="188" fontId="5" fillId="0" borderId="3" xfId="27" applyNumberFormat="1" applyFont="1" applyBorder="1" applyAlignment="1">
      <alignment horizontal="center"/>
    </xf>
    <xf numFmtId="188" fontId="5" fillId="0" borderId="3" xfId="29" applyNumberFormat="1" applyFont="1" applyBorder="1" applyAlignment="1">
      <alignment horizontal="center"/>
    </xf>
    <xf numFmtId="188" fontId="5" fillId="0" borderId="3" xfId="31" applyNumberFormat="1" applyFont="1" applyBorder="1" applyAlignment="1">
      <alignment horizontal="center"/>
    </xf>
    <xf numFmtId="188" fontId="5" fillId="0" borderId="3" xfId="33" applyNumberFormat="1" applyFont="1" applyBorder="1" applyAlignment="1">
      <alignment horizontal="center"/>
    </xf>
    <xf numFmtId="0" fontId="5" fillId="0" borderId="3" xfId="148" applyFont="1" applyBorder="1" applyAlignment="1">
      <alignment horizontal="center"/>
    </xf>
    <xf numFmtId="188" fontId="5" fillId="0" borderId="3" xfId="37" applyNumberFormat="1" applyFont="1" applyBorder="1" applyAlignment="1">
      <alignment horizontal="center"/>
    </xf>
    <xf numFmtId="188" fontId="5" fillId="0" borderId="3" xfId="39" applyNumberFormat="1" applyFont="1" applyBorder="1" applyAlignment="1">
      <alignment horizontal="center"/>
    </xf>
    <xf numFmtId="188" fontId="5" fillId="0" borderId="3" xfId="41" applyNumberFormat="1" applyFont="1" applyBorder="1" applyAlignment="1">
      <alignment horizontal="center"/>
    </xf>
    <xf numFmtId="188" fontId="5" fillId="0" borderId="3" xfId="43" applyNumberFormat="1" applyFont="1" applyBorder="1" applyAlignment="1">
      <alignment horizontal="center"/>
    </xf>
    <xf numFmtId="188" fontId="5" fillId="0" borderId="3" xfId="46" applyNumberFormat="1" applyFont="1" applyBorder="1" applyAlignment="1">
      <alignment horizontal="center"/>
    </xf>
    <xf numFmtId="188" fontId="5" fillId="0" borderId="3" xfId="48" applyNumberFormat="1" applyFont="1" applyBorder="1" applyAlignment="1">
      <alignment horizontal="center"/>
    </xf>
    <xf numFmtId="188" fontId="5" fillId="0" borderId="3" xfId="50" applyNumberFormat="1" applyFont="1" applyBorder="1" applyAlignment="1">
      <alignment horizontal="center"/>
    </xf>
    <xf numFmtId="188" fontId="5" fillId="0" borderId="3" xfId="52" applyNumberFormat="1" applyFont="1" applyBorder="1" applyAlignment="1">
      <alignment horizontal="center"/>
    </xf>
    <xf numFmtId="0" fontId="2" fillId="0" borderId="0" xfId="152"/>
    <xf numFmtId="188" fontId="3" fillId="0" borderId="2" xfId="54" applyNumberFormat="1" applyFont="1" applyBorder="1"/>
    <xf numFmtId="188" fontId="3" fillId="0" borderId="3" xfId="54" applyNumberFormat="1" applyFont="1" applyBorder="1" applyAlignment="1">
      <alignment horizontal="center"/>
    </xf>
    <xf numFmtId="0" fontId="3" fillId="0" borderId="1" xfId="152" applyFont="1" applyBorder="1" applyAlignment="1">
      <alignment horizontal="center"/>
    </xf>
    <xf numFmtId="188" fontId="3" fillId="0" borderId="1" xfId="54" applyNumberFormat="1" applyFont="1" applyBorder="1" applyAlignment="1">
      <alignment horizontal="center"/>
    </xf>
    <xf numFmtId="188" fontId="4" fillId="0" borderId="1" xfId="54" applyNumberFormat="1" applyFont="1" applyBorder="1"/>
    <xf numFmtId="188" fontId="3" fillId="0" borderId="1" xfId="54" applyNumberFormat="1" applyFont="1" applyBorder="1"/>
    <xf numFmtId="16" fontId="3" fillId="0" borderId="1" xfId="152" quotePrefix="1" applyNumberFormat="1" applyFont="1" applyBorder="1" applyAlignment="1">
      <alignment horizontal="center"/>
    </xf>
    <xf numFmtId="0" fontId="3" fillId="0" borderId="1" xfId="152" quotePrefix="1" applyFont="1" applyBorder="1" applyAlignment="1">
      <alignment horizontal="center"/>
    </xf>
    <xf numFmtId="1" fontId="5" fillId="0" borderId="1" xfId="152" applyNumberFormat="1" applyFont="1" applyBorder="1" applyAlignment="1">
      <alignment horizontal="center"/>
    </xf>
    <xf numFmtId="188" fontId="3" fillId="0" borderId="4" xfId="54" applyNumberFormat="1" applyFont="1" applyBorder="1"/>
    <xf numFmtId="0" fontId="2" fillId="0" borderId="0" xfId="153"/>
    <xf numFmtId="0" fontId="3" fillId="0" borderId="0" xfId="153" applyFont="1"/>
    <xf numFmtId="188" fontId="3" fillId="0" borderId="5" xfId="55" applyNumberFormat="1" applyFont="1" applyBorder="1"/>
    <xf numFmtId="188" fontId="3" fillId="0" borderId="0" xfId="55" applyNumberFormat="1" applyFont="1" applyBorder="1"/>
    <xf numFmtId="0" fontId="3" fillId="0" borderId="1" xfId="153" applyFont="1" applyBorder="1" applyAlignment="1">
      <alignment horizontal="center"/>
    </xf>
    <xf numFmtId="188" fontId="3" fillId="0" borderId="1" xfId="55" applyNumberFormat="1" applyFont="1" applyBorder="1" applyAlignment="1">
      <alignment horizontal="center"/>
    </xf>
    <xf numFmtId="188" fontId="3" fillId="0" borderId="2" xfId="55" applyNumberFormat="1" applyFont="1" applyBorder="1" applyAlignment="1">
      <alignment horizontal="center"/>
    </xf>
    <xf numFmtId="188" fontId="3" fillId="0" borderId="1" xfId="55" applyNumberFormat="1" applyFont="1" applyBorder="1"/>
    <xf numFmtId="188" fontId="3" fillId="0" borderId="0" xfId="55" applyNumberFormat="1" applyFont="1"/>
    <xf numFmtId="188" fontId="2" fillId="0" borderId="0" xfId="55" applyNumberFormat="1" applyFont="1"/>
    <xf numFmtId="188" fontId="2" fillId="0" borderId="0" xfId="55" applyNumberFormat="1" applyFont="1" applyBorder="1"/>
    <xf numFmtId="0" fontId="3" fillId="0" borderId="0" xfId="153" applyFont="1" applyBorder="1" applyAlignment="1">
      <alignment horizontal="center"/>
    </xf>
    <xf numFmtId="188" fontId="3" fillId="0" borderId="0" xfId="153" applyNumberFormat="1" applyFont="1"/>
    <xf numFmtId="188" fontId="3" fillId="0" borderId="1" xfId="153" applyNumberFormat="1" applyFont="1" applyBorder="1"/>
    <xf numFmtId="0" fontId="2" fillId="0" borderId="0" xfId="153" applyBorder="1"/>
    <xf numFmtId="0" fontId="3" fillId="0" borderId="2" xfId="153" applyFont="1" applyBorder="1"/>
    <xf numFmtId="0" fontId="3" fillId="0" borderId="2" xfId="153" applyFont="1" applyBorder="1" applyAlignment="1">
      <alignment horizontal="center"/>
    </xf>
    <xf numFmtId="2" fontId="3" fillId="0" borderId="2" xfId="153" quotePrefix="1" applyNumberFormat="1" applyFont="1" applyBorder="1" applyAlignment="1">
      <alignment horizontal="center"/>
    </xf>
    <xf numFmtId="0" fontId="3" fillId="0" borderId="2" xfId="153" quotePrefix="1" applyFont="1" applyBorder="1" applyAlignment="1">
      <alignment horizontal="center"/>
    </xf>
    <xf numFmtId="188" fontId="2" fillId="0" borderId="0" xfId="153" applyNumberFormat="1" applyBorder="1"/>
    <xf numFmtId="16" fontId="3" fillId="0" borderId="2" xfId="153" quotePrefix="1" applyNumberFormat="1" applyFont="1" applyBorder="1" applyAlignment="1">
      <alignment horizontal="center"/>
    </xf>
    <xf numFmtId="0" fontId="3" fillId="0" borderId="5" xfId="153" applyFont="1" applyBorder="1" applyAlignment="1">
      <alignment horizontal="center"/>
    </xf>
    <xf numFmtId="188" fontId="3" fillId="0" borderId="1" xfId="1" applyNumberFormat="1" applyFont="1" applyBorder="1"/>
    <xf numFmtId="188" fontId="3" fillId="0" borderId="1" xfId="1" applyNumberFormat="1" applyFont="1" applyFill="1" applyBorder="1"/>
    <xf numFmtId="188" fontId="3" fillId="0" borderId="7" xfId="1" applyNumberFormat="1" applyFont="1" applyBorder="1"/>
    <xf numFmtId="1" fontId="3" fillId="0" borderId="1" xfId="0" applyNumberFormat="1" applyFont="1" applyBorder="1"/>
    <xf numFmtId="188" fontId="3" fillId="0" borderId="0" xfId="1" applyNumberFormat="1" applyFont="1"/>
    <xf numFmtId="188" fontId="3" fillId="0" borderId="8" xfId="1" applyNumberFormat="1" applyFont="1" applyBorder="1" applyAlignment="1">
      <alignment horizontal="center"/>
    </xf>
    <xf numFmtId="188" fontId="5" fillId="0" borderId="1" xfId="1" applyNumberFormat="1" applyFont="1" applyBorder="1"/>
    <xf numFmtId="3" fontId="4" fillId="0" borderId="1" xfId="0" applyNumberFormat="1" applyFont="1" applyBorder="1"/>
    <xf numFmtId="188" fontId="3" fillId="0" borderId="1" xfId="1" applyNumberFormat="1" applyFont="1" applyBorder="1" applyAlignment="1">
      <alignment horizontal="center"/>
    </xf>
    <xf numFmtId="188" fontId="3" fillId="0" borderId="1" xfId="0" applyNumberFormat="1" applyFont="1" applyBorder="1"/>
    <xf numFmtId="187" fontId="3" fillId="0" borderId="1" xfId="1" applyNumberFormat="1" applyFont="1" applyBorder="1"/>
    <xf numFmtId="188" fontId="5" fillId="0" borderId="1" xfId="0" applyNumberFormat="1" applyFont="1" applyBorder="1"/>
    <xf numFmtId="188" fontId="4" fillId="0" borderId="1" xfId="1" applyNumberFormat="1" applyFont="1" applyBorder="1"/>
    <xf numFmtId="0" fontId="11" fillId="0" borderId="0" xfId="0" applyFont="1"/>
    <xf numFmtId="0" fontId="12" fillId="0" borderId="0" xfId="0" applyFont="1"/>
    <xf numFmtId="0" fontId="11" fillId="0" borderId="1" xfId="0" applyFont="1" applyBorder="1"/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3" xfId="0" applyFont="1" applyBorder="1"/>
    <xf numFmtId="187" fontId="10" fillId="0" borderId="13" xfId="1" applyNumberFormat="1" applyFont="1" applyBorder="1"/>
    <xf numFmtId="0" fontId="11" fillId="0" borderId="11" xfId="0" applyFont="1" applyBorder="1"/>
    <xf numFmtId="187" fontId="10" fillId="0" borderId="11" xfId="1" applyNumberFormat="1" applyFont="1" applyBorder="1"/>
    <xf numFmtId="187" fontId="11" fillId="0" borderId="0" xfId="0" applyNumberFormat="1" applyFont="1"/>
    <xf numFmtId="0" fontId="11" fillId="0" borderId="12" xfId="0" applyFont="1" applyBorder="1"/>
    <xf numFmtId="187" fontId="10" fillId="0" borderId="12" xfId="1" applyNumberFormat="1" applyFont="1" applyBorder="1"/>
    <xf numFmtId="1" fontId="11" fillId="0" borderId="0" xfId="0" applyNumberFormat="1" applyFont="1"/>
    <xf numFmtId="187" fontId="10" fillId="0" borderId="1" xfId="1" applyNumberFormat="1" applyFont="1" applyBorder="1"/>
    <xf numFmtId="187" fontId="10" fillId="0" borderId="8" xfId="1" applyNumberFormat="1" applyFont="1" applyBorder="1"/>
    <xf numFmtId="187" fontId="11" fillId="0" borderId="13" xfId="1" applyNumberFormat="1" applyFont="1" applyBorder="1"/>
    <xf numFmtId="187" fontId="11" fillId="0" borderId="11" xfId="1" applyNumberFormat="1" applyFont="1" applyBorder="1"/>
    <xf numFmtId="187" fontId="11" fillId="0" borderId="14" xfId="1" applyNumberFormat="1" applyFont="1" applyBorder="1"/>
    <xf numFmtId="187" fontId="11" fillId="0" borderId="1" xfId="1" applyNumberFormat="1" applyFont="1" applyBorder="1"/>
    <xf numFmtId="0" fontId="13" fillId="0" borderId="0" xfId="0" applyFont="1"/>
    <xf numFmtId="0" fontId="14" fillId="0" borderId="0" xfId="0" applyFont="1"/>
    <xf numFmtId="188" fontId="15" fillId="0" borderId="3" xfId="76" applyNumberFormat="1" applyFont="1" applyBorder="1" applyAlignment="1">
      <alignment horizontal="center"/>
    </xf>
    <xf numFmtId="0" fontId="15" fillId="0" borderId="1" xfId="154" applyFont="1" applyBorder="1" applyAlignment="1">
      <alignment horizontal="center"/>
    </xf>
    <xf numFmtId="188" fontId="15" fillId="0" borderId="1" xfId="71" applyNumberFormat="1" applyFont="1" applyBorder="1" applyAlignment="1">
      <alignment horizontal="center"/>
    </xf>
    <xf numFmtId="188" fontId="15" fillId="0" borderId="1" xfId="82" applyNumberFormat="1" applyFont="1" applyBorder="1" applyAlignment="1">
      <alignment horizontal="center"/>
    </xf>
    <xf numFmtId="188" fontId="15" fillId="0" borderId="1" xfId="1" applyNumberFormat="1" applyFont="1" applyBorder="1"/>
    <xf numFmtId="188" fontId="15" fillId="0" borderId="1" xfId="71" applyNumberFormat="1" applyFont="1" applyBorder="1"/>
    <xf numFmtId="188" fontId="15" fillId="0" borderId="1" xfId="82" applyNumberFormat="1" applyFont="1" applyBorder="1"/>
    <xf numFmtId="2" fontId="15" fillId="0" borderId="1" xfId="154" quotePrefix="1" applyNumberFormat="1" applyFont="1" applyBorder="1" applyAlignment="1">
      <alignment horizontal="center"/>
    </xf>
    <xf numFmtId="0" fontId="15" fillId="0" borderId="1" xfId="154" quotePrefix="1" applyFont="1" applyBorder="1" applyAlignment="1">
      <alignment horizontal="center"/>
    </xf>
    <xf numFmtId="188" fontId="15" fillId="0" borderId="9" xfId="1" applyNumberFormat="1" applyFont="1" applyFill="1" applyBorder="1"/>
    <xf numFmtId="188" fontId="15" fillId="0" borderId="2" xfId="102" applyNumberFormat="1" applyFont="1" applyBorder="1"/>
    <xf numFmtId="188" fontId="15" fillId="0" borderId="3" xfId="80" applyNumberFormat="1" applyFont="1" applyBorder="1"/>
    <xf numFmtId="188" fontId="15" fillId="0" borderId="3" xfId="102" applyNumberFormat="1" applyFont="1" applyBorder="1"/>
    <xf numFmtId="188" fontId="15" fillId="0" borderId="2" xfId="113" applyNumberFormat="1" applyFont="1" applyBorder="1"/>
    <xf numFmtId="188" fontId="15" fillId="0" borderId="3" xfId="83" applyNumberFormat="1" applyFont="1" applyBorder="1" applyAlignment="1">
      <alignment horizontal="center"/>
    </xf>
    <xf numFmtId="188" fontId="15" fillId="0" borderId="1" xfId="102" applyNumberFormat="1" applyFont="1" applyBorder="1" applyAlignment="1">
      <alignment horizontal="center"/>
    </xf>
    <xf numFmtId="188" fontId="15" fillId="0" borderId="1" xfId="113" applyNumberFormat="1" applyFont="1" applyBorder="1" applyAlignment="1">
      <alignment horizontal="center"/>
    </xf>
    <xf numFmtId="3" fontId="15" fillId="0" borderId="1" xfId="0" applyNumberFormat="1" applyFont="1" applyBorder="1"/>
    <xf numFmtId="188" fontId="15" fillId="0" borderId="1" xfId="102" applyNumberFormat="1" applyFont="1" applyBorder="1"/>
    <xf numFmtId="188" fontId="15" fillId="0" borderId="7" xfId="1" applyNumberFormat="1" applyFont="1" applyBorder="1"/>
    <xf numFmtId="188" fontId="15" fillId="0" borderId="1" xfId="1" applyNumberFormat="1" applyFont="1" applyBorder="1" applyAlignment="1">
      <alignment horizontal="center"/>
    </xf>
    <xf numFmtId="188" fontId="15" fillId="0" borderId="2" xfId="135" applyNumberFormat="1" applyFont="1" applyBorder="1"/>
    <xf numFmtId="188" fontId="15" fillId="0" borderId="3" xfId="87" applyNumberFormat="1" applyFont="1" applyBorder="1" applyAlignment="1">
      <alignment horizontal="center"/>
    </xf>
    <xf numFmtId="188" fontId="15" fillId="0" borderId="4" xfId="135" applyNumberFormat="1" applyFont="1" applyBorder="1"/>
    <xf numFmtId="188" fontId="15" fillId="0" borderId="2" xfId="2" applyNumberFormat="1" applyFont="1" applyBorder="1"/>
    <xf numFmtId="188" fontId="15" fillId="0" borderId="3" xfId="89" applyNumberFormat="1" applyFont="1" applyBorder="1"/>
    <xf numFmtId="188" fontId="15" fillId="0" borderId="1" xfId="135" applyNumberFormat="1" applyFont="1" applyBorder="1" applyAlignment="1">
      <alignment horizontal="center"/>
    </xf>
    <xf numFmtId="188" fontId="15" fillId="0" borderId="1" xfId="2" applyNumberFormat="1" applyFont="1" applyBorder="1" applyAlignment="1">
      <alignment horizontal="center"/>
    </xf>
    <xf numFmtId="188" fontId="15" fillId="0" borderId="1" xfId="135" applyNumberFormat="1" applyFont="1" applyBorder="1"/>
    <xf numFmtId="0" fontId="15" fillId="0" borderId="10" xfId="0" applyFont="1" applyBorder="1"/>
    <xf numFmtId="0" fontId="16" fillId="0" borderId="3" xfId="0" applyFont="1" applyBorder="1"/>
    <xf numFmtId="0" fontId="15" fillId="0" borderId="3" xfId="0" applyFont="1" applyBorder="1"/>
    <xf numFmtId="0" fontId="15" fillId="0" borderId="4" xfId="0" applyFont="1" applyBorder="1"/>
    <xf numFmtId="0" fontId="15" fillId="0" borderId="0" xfId="0" applyFont="1"/>
    <xf numFmtId="0" fontId="15" fillId="0" borderId="7" xfId="0" applyFont="1" applyBorder="1" applyAlignment="1">
      <alignment horizontal="center"/>
    </xf>
    <xf numFmtId="0" fontId="16" fillId="0" borderId="1" xfId="0" applyFont="1" applyBorder="1"/>
    <xf numFmtId="0" fontId="15" fillId="0" borderId="1" xfId="0" applyFont="1" applyBorder="1" applyAlignment="1">
      <alignment horizontal="center"/>
    </xf>
    <xf numFmtId="0" fontId="14" fillId="2" borderId="6" xfId="161" applyFont="1" applyFill="1" applyBorder="1" applyAlignment="1">
      <alignment horizontal="center" wrapText="1"/>
    </xf>
    <xf numFmtId="0" fontId="14" fillId="3" borderId="6" xfId="161" applyFont="1" applyFill="1" applyBorder="1" applyAlignment="1">
      <alignment horizontal="center" wrapText="1"/>
    </xf>
    <xf numFmtId="0" fontId="14" fillId="3" borderId="11" xfId="161" applyFont="1" applyFill="1" applyBorder="1" applyAlignment="1">
      <alignment horizontal="left" wrapText="1"/>
    </xf>
    <xf numFmtId="187" fontId="15" fillId="0" borderId="11" xfId="1" applyNumberFormat="1" applyFont="1" applyBorder="1" applyAlignment="1">
      <alignment horizontal="center"/>
    </xf>
    <xf numFmtId="0" fontId="14" fillId="2" borderId="11" xfId="161" applyFont="1" applyFill="1" applyBorder="1" applyAlignment="1">
      <alignment horizontal="center" wrapText="1"/>
    </xf>
    <xf numFmtId="0" fontId="14" fillId="2" borderId="11" xfId="161" applyFont="1" applyFill="1" applyBorder="1" applyAlignment="1">
      <alignment horizontal="left" wrapText="1"/>
    </xf>
    <xf numFmtId="0" fontId="14" fillId="3" borderId="11" xfId="161" applyFont="1" applyFill="1" applyBorder="1" applyAlignment="1">
      <alignment horizontal="center" wrapText="1"/>
    </xf>
    <xf numFmtId="0" fontId="15" fillId="0" borderId="11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center"/>
    </xf>
    <xf numFmtId="0" fontId="14" fillId="2" borderId="12" xfId="161" applyFont="1" applyFill="1" applyBorder="1" applyAlignment="1">
      <alignment horizontal="left" wrapText="1"/>
    </xf>
    <xf numFmtId="187" fontId="15" fillId="0" borderId="12" xfId="1" applyNumberFormat="1" applyFont="1" applyBorder="1" applyAlignment="1">
      <alignment horizontal="center"/>
    </xf>
    <xf numFmtId="187" fontId="15" fillId="0" borderId="0" xfId="0" applyNumberFormat="1" applyFont="1"/>
    <xf numFmtId="188" fontId="15" fillId="4" borderId="1" xfId="1" applyNumberFormat="1" applyFont="1" applyFill="1" applyBorder="1"/>
    <xf numFmtId="0" fontId="15" fillId="4" borderId="11" xfId="0" applyFont="1" applyFill="1" applyBorder="1" applyAlignment="1">
      <alignment horizontal="center"/>
    </xf>
    <xf numFmtId="0" fontId="14" fillId="4" borderId="11" xfId="161" applyFont="1" applyFill="1" applyBorder="1" applyAlignment="1">
      <alignment horizontal="left" wrapText="1"/>
    </xf>
    <xf numFmtId="187" fontId="15" fillId="4" borderId="11" xfId="1" applyNumberFormat="1" applyFont="1" applyFill="1" applyBorder="1" applyAlignment="1">
      <alignment horizontal="center"/>
    </xf>
    <xf numFmtId="0" fontId="15" fillId="4" borderId="1" xfId="154" applyFont="1" applyFill="1" applyBorder="1" applyAlignment="1">
      <alignment horizontal="center"/>
    </xf>
    <xf numFmtId="3" fontId="15" fillId="4" borderId="1" xfId="0" applyNumberFormat="1" applyFont="1" applyFill="1" applyBorder="1"/>
    <xf numFmtId="188" fontId="15" fillId="4" borderId="1" xfId="102" applyNumberFormat="1" applyFont="1" applyFill="1" applyBorder="1"/>
    <xf numFmtId="0" fontId="15" fillId="0" borderId="0" xfId="0" applyFont="1" applyFill="1"/>
    <xf numFmtId="0" fontId="13" fillId="0" borderId="0" xfId="0" applyFont="1" applyFill="1"/>
    <xf numFmtId="188" fontId="15" fillId="0" borderId="4" xfId="82" applyNumberFormat="1" applyFont="1" applyFill="1" applyBorder="1"/>
    <xf numFmtId="0" fontId="14" fillId="0" borderId="0" xfId="0" applyFont="1" applyFill="1"/>
    <xf numFmtId="188" fontId="15" fillId="0" borderId="1" xfId="82" applyNumberFormat="1" applyFont="1" applyFill="1" applyBorder="1" applyAlignment="1">
      <alignment horizontal="center"/>
    </xf>
    <xf numFmtId="188" fontId="15" fillId="0" borderId="1" xfId="82" applyNumberFormat="1" applyFont="1" applyFill="1" applyBorder="1"/>
    <xf numFmtId="188" fontId="15" fillId="0" borderId="1" xfId="1" applyNumberFormat="1" applyFont="1" applyFill="1" applyBorder="1"/>
    <xf numFmtId="188" fontId="15" fillId="0" borderId="3" xfId="113" applyNumberFormat="1" applyFont="1" applyFill="1" applyBorder="1"/>
    <xf numFmtId="188" fontId="15" fillId="0" borderId="2" xfId="124" applyNumberFormat="1" applyFont="1" applyFill="1" applyBorder="1"/>
    <xf numFmtId="188" fontId="15" fillId="0" borderId="3" xfId="85" applyNumberFormat="1" applyFont="1" applyFill="1" applyBorder="1" applyAlignment="1">
      <alignment horizontal="center"/>
    </xf>
    <xf numFmtId="188" fontId="15" fillId="0" borderId="4" xfId="124" applyNumberFormat="1" applyFont="1" applyFill="1" applyBorder="1"/>
    <xf numFmtId="188" fontId="15" fillId="0" borderId="1" xfId="113" applyNumberFormat="1" applyFont="1" applyFill="1" applyBorder="1" applyAlignment="1">
      <alignment horizontal="center"/>
    </xf>
    <xf numFmtId="188" fontId="15" fillId="0" borderId="1" xfId="124" applyNumberFormat="1" applyFont="1" applyFill="1" applyBorder="1" applyAlignment="1">
      <alignment horizontal="center"/>
    </xf>
    <xf numFmtId="188" fontId="15" fillId="0" borderId="1" xfId="113" applyNumberFormat="1" applyFont="1" applyFill="1" applyBorder="1"/>
    <xf numFmtId="3" fontId="15" fillId="0" borderId="1" xfId="0" applyNumberFormat="1" applyFont="1" applyFill="1" applyBorder="1"/>
    <xf numFmtId="188" fontId="15" fillId="0" borderId="1" xfId="124" applyNumberFormat="1" applyFont="1" applyFill="1" applyBorder="1"/>
    <xf numFmtId="188" fontId="15" fillId="0" borderId="7" xfId="1" applyNumberFormat="1" applyFont="1" applyFill="1" applyBorder="1"/>
    <xf numFmtId="188" fontId="15" fillId="0" borderId="8" xfId="1" applyNumberFormat="1" applyFont="1" applyFill="1" applyBorder="1" applyAlignment="1">
      <alignment horizontal="center"/>
    </xf>
    <xf numFmtId="188" fontId="15" fillId="0" borderId="1" xfId="102" applyNumberFormat="1" applyFont="1" applyFill="1" applyBorder="1"/>
    <xf numFmtId="188" fontId="15" fillId="0" borderId="3" xfId="2" applyNumberFormat="1" applyFont="1" applyFill="1" applyBorder="1"/>
    <xf numFmtId="188" fontId="15" fillId="0" borderId="2" xfId="13" applyNumberFormat="1" applyFont="1" applyFill="1" applyBorder="1"/>
    <xf numFmtId="188" fontId="15" fillId="0" borderId="3" xfId="13" applyNumberFormat="1" applyFont="1" applyFill="1" applyBorder="1" applyAlignment="1">
      <alignment horizontal="center"/>
    </xf>
    <xf numFmtId="188" fontId="15" fillId="0" borderId="4" xfId="13" applyNumberFormat="1" applyFont="1" applyFill="1" applyBorder="1"/>
    <xf numFmtId="188" fontId="15" fillId="0" borderId="1" xfId="2" applyNumberFormat="1" applyFont="1" applyFill="1" applyBorder="1" applyAlignment="1">
      <alignment horizontal="center"/>
    </xf>
    <xf numFmtId="188" fontId="15" fillId="0" borderId="1" xfId="13" applyNumberFormat="1" applyFont="1" applyFill="1" applyBorder="1" applyAlignment="1">
      <alignment horizontal="center"/>
    </xf>
    <xf numFmtId="188" fontId="15" fillId="0" borderId="1" xfId="2" applyNumberFormat="1" applyFont="1" applyFill="1" applyBorder="1"/>
    <xf numFmtId="188" fontId="15" fillId="0" borderId="1" xfId="13" applyNumberFormat="1" applyFont="1" applyFill="1" applyBorder="1"/>
    <xf numFmtId="188" fontId="15" fillId="0" borderId="1" xfId="135" applyNumberFormat="1" applyFont="1" applyFill="1" applyBorder="1"/>
    <xf numFmtId="0" fontId="14" fillId="5" borderId="6" xfId="161" applyFont="1" applyFill="1" applyBorder="1" applyAlignment="1">
      <alignment horizontal="left" wrapText="1"/>
    </xf>
    <xf numFmtId="187" fontId="15" fillId="5" borderId="6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2" xfId="153" applyFont="1" applyBorder="1" applyAlignment="1">
      <alignment horizontal="center"/>
    </xf>
    <xf numFmtId="0" fontId="3" fillId="0" borderId="3" xfId="153" applyFont="1" applyBorder="1" applyAlignment="1">
      <alignment horizontal="center"/>
    </xf>
    <xf numFmtId="0" fontId="3" fillId="0" borderId="4" xfId="153" applyFont="1" applyBorder="1" applyAlignment="1">
      <alignment horizontal="center"/>
    </xf>
    <xf numFmtId="0" fontId="3" fillId="0" borderId="5" xfId="153" applyFont="1" applyBorder="1" applyAlignment="1">
      <alignment horizontal="center"/>
    </xf>
    <xf numFmtId="0" fontId="3" fillId="0" borderId="0" xfId="153" applyFont="1" applyBorder="1" applyAlignment="1">
      <alignment horizontal="center"/>
    </xf>
    <xf numFmtId="188" fontId="3" fillId="0" borderId="2" xfId="55" applyNumberFormat="1" applyFont="1" applyBorder="1" applyAlignment="1">
      <alignment horizontal="center"/>
    </xf>
    <xf numFmtId="188" fontId="3" fillId="0" borderId="3" xfId="55" applyNumberFormat="1" applyFont="1" applyBorder="1" applyAlignment="1">
      <alignment horizontal="center"/>
    </xf>
    <xf numFmtId="188" fontId="3" fillId="0" borderId="4" xfId="55" applyNumberFormat="1" applyFont="1" applyBorder="1" applyAlignment="1">
      <alignment horizontal="center"/>
    </xf>
    <xf numFmtId="188" fontId="15" fillId="0" borderId="2" xfId="71" applyNumberFormat="1" applyFont="1" applyFill="1" applyBorder="1"/>
    <xf numFmtId="188" fontId="15" fillId="0" borderId="3" xfId="74" applyNumberFormat="1" applyFont="1" applyFill="1" applyBorder="1" applyAlignment="1">
      <alignment horizontal="center"/>
    </xf>
    <xf numFmtId="188" fontId="15" fillId="0" borderId="4" xfId="71" applyNumberFormat="1" applyFont="1" applyFill="1" applyBorder="1"/>
    <xf numFmtId="188" fontId="15" fillId="0" borderId="2" xfId="82" applyNumberFormat="1" applyFont="1" applyFill="1" applyBorder="1"/>
    <xf numFmtId="188" fontId="15" fillId="4" borderId="2" xfId="78" applyNumberFormat="1" applyFont="1" applyFill="1" applyBorder="1" applyAlignment="1">
      <alignment horizontal="center"/>
    </xf>
    <xf numFmtId="188" fontId="15" fillId="4" borderId="3" xfId="78" applyNumberFormat="1" applyFont="1" applyFill="1" applyBorder="1" applyAlignment="1">
      <alignment horizontal="center"/>
    </xf>
    <xf numFmtId="188" fontId="15" fillId="4" borderId="4" xfId="78" applyNumberFormat="1" applyFont="1" applyFill="1" applyBorder="1" applyAlignment="1">
      <alignment horizontal="center"/>
    </xf>
    <xf numFmtId="188" fontId="15" fillId="4" borderId="1" xfId="93" applyNumberFormat="1" applyFont="1" applyFill="1" applyBorder="1" applyAlignment="1">
      <alignment horizontal="center"/>
    </xf>
    <xf numFmtId="188" fontId="15" fillId="4" borderId="1" xfId="93" applyNumberFormat="1" applyFont="1" applyFill="1" applyBorder="1"/>
    <xf numFmtId="188" fontId="15" fillId="4" borderId="1" xfId="82" applyNumberFormat="1" applyFont="1" applyFill="1" applyBorder="1"/>
  </cellXfs>
  <cellStyles count="162">
    <cellStyle name="Comma 10" xfId="2"/>
    <cellStyle name="Comma 100" xfId="3"/>
    <cellStyle name="Comma 101" xfId="4"/>
    <cellStyle name="Comma 102" xfId="5"/>
    <cellStyle name="Comma 103" xfId="6"/>
    <cellStyle name="Comma 104" xfId="7"/>
    <cellStyle name="Comma 105" xfId="8"/>
    <cellStyle name="Comma 106" xfId="9"/>
    <cellStyle name="Comma 107" xfId="10"/>
    <cellStyle name="Comma 108" xfId="11"/>
    <cellStyle name="Comma 109" xfId="12"/>
    <cellStyle name="Comma 11" xfId="13"/>
    <cellStyle name="Comma 110" xfId="14"/>
    <cellStyle name="Comma 111" xfId="15"/>
    <cellStyle name="Comma 112" xfId="16"/>
    <cellStyle name="Comma 113" xfId="17"/>
    <cellStyle name="Comma 114" xfId="18"/>
    <cellStyle name="Comma 115" xfId="19"/>
    <cellStyle name="Comma 116" xfId="20"/>
    <cellStyle name="Comma 117" xfId="21"/>
    <cellStyle name="Comma 118" xfId="22"/>
    <cellStyle name="Comma 119" xfId="23"/>
    <cellStyle name="Comma 12" xfId="24"/>
    <cellStyle name="Comma 120" xfId="25"/>
    <cellStyle name="Comma 121" xfId="26"/>
    <cellStyle name="Comma 122" xfId="27"/>
    <cellStyle name="Comma 123" xfId="28"/>
    <cellStyle name="Comma 124" xfId="29"/>
    <cellStyle name="Comma 125" xfId="30"/>
    <cellStyle name="Comma 126" xfId="31"/>
    <cellStyle name="Comma 127" xfId="32"/>
    <cellStyle name="Comma 128" xfId="33"/>
    <cellStyle name="Comma 129" xfId="34"/>
    <cellStyle name="Comma 13" xfId="35"/>
    <cellStyle name="Comma 131" xfId="36"/>
    <cellStyle name="Comma 132" xfId="37"/>
    <cellStyle name="Comma 133" xfId="38"/>
    <cellStyle name="Comma 134" xfId="39"/>
    <cellStyle name="Comma 135" xfId="40"/>
    <cellStyle name="Comma 136" xfId="41"/>
    <cellStyle name="Comma 137" xfId="42"/>
    <cellStyle name="Comma 138" xfId="43"/>
    <cellStyle name="Comma 139" xfId="44"/>
    <cellStyle name="Comma 14" xfId="45"/>
    <cellStyle name="Comma 140" xfId="46"/>
    <cellStyle name="Comma 141" xfId="47"/>
    <cellStyle name="Comma 142" xfId="48"/>
    <cellStyle name="Comma 143" xfId="49"/>
    <cellStyle name="Comma 144" xfId="50"/>
    <cellStyle name="Comma 145" xfId="51"/>
    <cellStyle name="Comma 146" xfId="52"/>
    <cellStyle name="Comma 147" xfId="53"/>
    <cellStyle name="Comma 148" xfId="54"/>
    <cellStyle name="Comma 149" xfId="55"/>
    <cellStyle name="Comma 15" xfId="56"/>
    <cellStyle name="Comma 16" xfId="57"/>
    <cellStyle name="Comma 17" xfId="58"/>
    <cellStyle name="Comma 18" xfId="59"/>
    <cellStyle name="Comma 19" xfId="60"/>
    <cellStyle name="Comma 20" xfId="61"/>
    <cellStyle name="Comma 21" xfId="62"/>
    <cellStyle name="Comma 22" xfId="63"/>
    <cellStyle name="Comma 23" xfId="64"/>
    <cellStyle name="Comma 24" xfId="65"/>
    <cellStyle name="Comma 25" xfId="66"/>
    <cellStyle name="Comma 26" xfId="67"/>
    <cellStyle name="Comma 27" xfId="68"/>
    <cellStyle name="Comma 28" xfId="69"/>
    <cellStyle name="Comma 29" xfId="70"/>
    <cellStyle name="Comma 3" xfId="71"/>
    <cellStyle name="Comma 30" xfId="72"/>
    <cellStyle name="Comma 31" xfId="73"/>
    <cellStyle name="Comma 32" xfId="74"/>
    <cellStyle name="Comma 33" xfId="75"/>
    <cellStyle name="Comma 34" xfId="76"/>
    <cellStyle name="Comma 35" xfId="77"/>
    <cellStyle name="Comma 36" xfId="78"/>
    <cellStyle name="Comma 37" xfId="79"/>
    <cellStyle name="Comma 38" xfId="80"/>
    <cellStyle name="Comma 39" xfId="81"/>
    <cellStyle name="Comma 4" xfId="82"/>
    <cellStyle name="Comma 40" xfId="83"/>
    <cellStyle name="Comma 41" xfId="84"/>
    <cellStyle name="Comma 42" xfId="85"/>
    <cellStyle name="Comma 43" xfId="86"/>
    <cellStyle name="Comma 44" xfId="87"/>
    <cellStyle name="Comma 45" xfId="88"/>
    <cellStyle name="Comma 46" xfId="89"/>
    <cellStyle name="Comma 47" xfId="90"/>
    <cellStyle name="Comma 48" xfId="91"/>
    <cellStyle name="Comma 49" xfId="92"/>
    <cellStyle name="Comma 5" xfId="93"/>
    <cellStyle name="Comma 50" xfId="94"/>
    <cellStyle name="Comma 51" xfId="95"/>
    <cellStyle name="Comma 52" xfId="96"/>
    <cellStyle name="Comma 53" xfId="97"/>
    <cellStyle name="Comma 56" xfId="98"/>
    <cellStyle name="Comma 57" xfId="99"/>
    <cellStyle name="Comma 58" xfId="100"/>
    <cellStyle name="Comma 59" xfId="101"/>
    <cellStyle name="Comma 6" xfId="102"/>
    <cellStyle name="Comma 60" xfId="103"/>
    <cellStyle name="Comma 61" xfId="104"/>
    <cellStyle name="Comma 62" xfId="105"/>
    <cellStyle name="Comma 63" xfId="106"/>
    <cellStyle name="Comma 64" xfId="107"/>
    <cellStyle name="Comma 65" xfId="108"/>
    <cellStyle name="Comma 66" xfId="109"/>
    <cellStyle name="Comma 67" xfId="110"/>
    <cellStyle name="Comma 68" xfId="111"/>
    <cellStyle name="Comma 69" xfId="112"/>
    <cellStyle name="Comma 7" xfId="113"/>
    <cellStyle name="Comma 70" xfId="114"/>
    <cellStyle name="Comma 71" xfId="115"/>
    <cellStyle name="Comma 72" xfId="116"/>
    <cellStyle name="Comma 73" xfId="117"/>
    <cellStyle name="Comma 74" xfId="118"/>
    <cellStyle name="Comma 75" xfId="119"/>
    <cellStyle name="Comma 76" xfId="120"/>
    <cellStyle name="Comma 77" xfId="121"/>
    <cellStyle name="Comma 78" xfId="122"/>
    <cellStyle name="Comma 79" xfId="123"/>
    <cellStyle name="Comma 8" xfId="124"/>
    <cellStyle name="Comma 80" xfId="125"/>
    <cellStyle name="Comma 81" xfId="126"/>
    <cellStyle name="Comma 82" xfId="127"/>
    <cellStyle name="Comma 83" xfId="128"/>
    <cellStyle name="Comma 84" xfId="129"/>
    <cellStyle name="Comma 85" xfId="130"/>
    <cellStyle name="Comma 86" xfId="131"/>
    <cellStyle name="Comma 87" xfId="132"/>
    <cellStyle name="Comma 88" xfId="133"/>
    <cellStyle name="Comma 89" xfId="134"/>
    <cellStyle name="Comma 9" xfId="135"/>
    <cellStyle name="Comma 90" xfId="136"/>
    <cellStyle name="Comma 91" xfId="137"/>
    <cellStyle name="Comma 92" xfId="138"/>
    <cellStyle name="Comma 93" xfId="139"/>
    <cellStyle name="Comma 94" xfId="140"/>
    <cellStyle name="Comma 95" xfId="141"/>
    <cellStyle name="Comma 96" xfId="142"/>
    <cellStyle name="Comma 97" xfId="143"/>
    <cellStyle name="Comma 98" xfId="144"/>
    <cellStyle name="Comma 99" xfId="145"/>
    <cellStyle name="Normal 101" xfId="146"/>
    <cellStyle name="Normal 129" xfId="147"/>
    <cellStyle name="Normal 130" xfId="148"/>
    <cellStyle name="Normal 133" xfId="149"/>
    <cellStyle name="Normal 137" xfId="150"/>
    <cellStyle name="Normal 143" xfId="151"/>
    <cellStyle name="Normal 148" xfId="152"/>
    <cellStyle name="Normal 149" xfId="153"/>
    <cellStyle name="Normal 2" xfId="154"/>
    <cellStyle name="Normal 23" xfId="155"/>
    <cellStyle name="Normal 39" xfId="156"/>
    <cellStyle name="Normal 43" xfId="157"/>
    <cellStyle name="Normal 54" xfId="158"/>
    <cellStyle name="Normal 55" xfId="159"/>
    <cellStyle name="Normal 79" xfId="160"/>
    <cellStyle name="เครื่องหมายจุลภาค" xfId="1" builtinId="3"/>
    <cellStyle name="ปกติ" xfId="0" builtinId="0"/>
    <cellStyle name="ปกติ_Sheet1" xfId="1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81"/>
  <sheetViews>
    <sheetView workbookViewId="0">
      <pane ySplit="3" topLeftCell="A28" activePane="bottomLeft" state="frozen"/>
      <selection pane="bottomLeft" activeCell="B41" sqref="B41"/>
    </sheetView>
  </sheetViews>
  <sheetFormatPr defaultRowHeight="12.75"/>
  <cols>
    <col min="1" max="1" width="9.5" style="223" customWidth="1"/>
    <col min="2" max="2" width="36" style="223" bestFit="1" customWidth="1"/>
    <col min="3" max="5" width="10.125" style="223" bestFit="1" customWidth="1"/>
    <col min="6" max="6" width="9" style="223"/>
    <col min="7" max="7" width="10.5" style="247" customWidth="1"/>
    <col min="8" max="8" width="9" style="247"/>
    <col min="9" max="9" width="14.125" style="247" customWidth="1"/>
    <col min="10" max="12" width="9" style="247"/>
    <col min="13" max="16384" width="9" style="223"/>
  </cols>
  <sheetData>
    <row r="1" spans="1:10">
      <c r="A1" s="219"/>
      <c r="B1" s="220" t="s">
        <v>134</v>
      </c>
      <c r="C1" s="221"/>
      <c r="D1" s="221"/>
      <c r="E1" s="222"/>
    </row>
    <row r="2" spans="1:10">
      <c r="A2" s="224" t="s">
        <v>135</v>
      </c>
      <c r="B2" s="225"/>
      <c r="C2" s="226" t="s">
        <v>24</v>
      </c>
      <c r="D2" s="226" t="s">
        <v>25</v>
      </c>
      <c r="E2" s="226" t="s">
        <v>26</v>
      </c>
    </row>
    <row r="3" spans="1:10">
      <c r="A3" s="227" t="s">
        <v>136</v>
      </c>
      <c r="B3" s="275" t="s">
        <v>137</v>
      </c>
      <c r="C3" s="276">
        <v>31922490</v>
      </c>
      <c r="D3" s="276">
        <v>33032823</v>
      </c>
      <c r="E3" s="276">
        <v>64955313</v>
      </c>
      <c r="H3" s="277"/>
      <c r="I3" s="277"/>
      <c r="J3" s="277"/>
    </row>
    <row r="4" spans="1:10">
      <c r="A4" s="228">
        <v>1</v>
      </c>
      <c r="B4" s="229" t="s">
        <v>138</v>
      </c>
      <c r="C4" s="230">
        <v>2695220</v>
      </c>
      <c r="D4" s="230">
        <v>2994048</v>
      </c>
      <c r="E4" s="230">
        <v>5689268</v>
      </c>
    </row>
    <row r="5" spans="1:10">
      <c r="A5" s="231">
        <v>2</v>
      </c>
      <c r="B5" s="232" t="s">
        <v>139</v>
      </c>
      <c r="C5" s="230">
        <v>226015</v>
      </c>
      <c r="D5" s="230">
        <v>227835</v>
      </c>
      <c r="E5" s="230">
        <v>453850</v>
      </c>
    </row>
    <row r="6" spans="1:10">
      <c r="A6" s="233">
        <v>3</v>
      </c>
      <c r="B6" s="229" t="s">
        <v>140</v>
      </c>
      <c r="C6" s="230">
        <v>423787</v>
      </c>
      <c r="D6" s="230">
        <v>421753</v>
      </c>
      <c r="E6" s="230">
        <v>845540</v>
      </c>
    </row>
    <row r="7" spans="1:10">
      <c r="A7" s="231">
        <v>4</v>
      </c>
      <c r="B7" s="232" t="s">
        <v>141</v>
      </c>
      <c r="C7" s="230">
        <v>490329</v>
      </c>
      <c r="D7" s="230">
        <v>494140</v>
      </c>
      <c r="E7" s="230">
        <v>984469</v>
      </c>
    </row>
    <row r="8" spans="1:10">
      <c r="A8" s="233">
        <v>5</v>
      </c>
      <c r="B8" s="229" t="s">
        <v>142</v>
      </c>
      <c r="C8" s="230">
        <v>362042</v>
      </c>
      <c r="D8" s="230">
        <v>367034</v>
      </c>
      <c r="E8" s="230">
        <v>729076</v>
      </c>
    </row>
    <row r="9" spans="1:10">
      <c r="A9" s="231">
        <v>6</v>
      </c>
      <c r="B9" s="232" t="s">
        <v>143</v>
      </c>
      <c r="C9" s="230">
        <v>883206</v>
      </c>
      <c r="D9" s="230">
        <v>902646</v>
      </c>
      <c r="E9" s="230">
        <v>1785852</v>
      </c>
    </row>
    <row r="10" spans="1:10">
      <c r="A10" s="233">
        <v>7</v>
      </c>
      <c r="B10" s="229" t="s">
        <v>144</v>
      </c>
      <c r="C10" s="230">
        <v>258412</v>
      </c>
      <c r="D10" s="230">
        <v>267393</v>
      </c>
      <c r="E10" s="230">
        <v>525805</v>
      </c>
    </row>
    <row r="11" spans="1:10">
      <c r="A11" s="231">
        <v>8</v>
      </c>
      <c r="B11" s="232" t="s">
        <v>145</v>
      </c>
      <c r="C11" s="230">
        <v>339545</v>
      </c>
      <c r="D11" s="230">
        <v>353307</v>
      </c>
      <c r="E11" s="230">
        <v>692852</v>
      </c>
    </row>
    <row r="12" spans="1:10">
      <c r="A12" s="233">
        <v>9</v>
      </c>
      <c r="B12" s="229" t="s">
        <v>146</v>
      </c>
      <c r="C12" s="230">
        <v>688718</v>
      </c>
      <c r="D12" s="230">
        <v>717171</v>
      </c>
      <c r="E12" s="230">
        <v>1405889</v>
      </c>
    </row>
    <row r="13" spans="1:10">
      <c r="A13" s="231">
        <v>10</v>
      </c>
      <c r="B13" s="232" t="s">
        <v>147</v>
      </c>
      <c r="C13" s="230">
        <v>160422</v>
      </c>
      <c r="D13" s="230">
        <v>172104</v>
      </c>
      <c r="E13" s="230">
        <v>332526</v>
      </c>
    </row>
    <row r="14" spans="1:10">
      <c r="A14" s="233">
        <v>11</v>
      </c>
      <c r="B14" s="229" t="s">
        <v>148</v>
      </c>
      <c r="C14" s="230">
        <v>564981</v>
      </c>
      <c r="D14" s="230">
        <v>571405</v>
      </c>
      <c r="E14" s="230">
        <v>1136386</v>
      </c>
    </row>
    <row r="15" spans="1:10">
      <c r="A15" s="231">
        <v>12</v>
      </c>
      <c r="B15" s="232" t="s">
        <v>149</v>
      </c>
      <c r="C15" s="230">
        <v>247893</v>
      </c>
      <c r="D15" s="230">
        <v>251541</v>
      </c>
      <c r="E15" s="230">
        <v>499434</v>
      </c>
    </row>
    <row r="16" spans="1:10">
      <c r="A16" s="233">
        <v>13</v>
      </c>
      <c r="B16" s="229" t="s">
        <v>150</v>
      </c>
      <c r="C16" s="230">
        <v>592713</v>
      </c>
      <c r="D16" s="230">
        <v>613466</v>
      </c>
      <c r="E16" s="230">
        <v>1206179</v>
      </c>
    </row>
    <row r="17" spans="1:5">
      <c r="A17" s="231">
        <v>14</v>
      </c>
      <c r="B17" s="232" t="s">
        <v>151</v>
      </c>
      <c r="C17" s="230">
        <v>814190</v>
      </c>
      <c r="D17" s="230">
        <v>858396</v>
      </c>
      <c r="E17" s="230">
        <v>1672586</v>
      </c>
    </row>
    <row r="18" spans="1:5">
      <c r="A18" s="233">
        <v>15</v>
      </c>
      <c r="B18" s="229" t="s">
        <v>152</v>
      </c>
      <c r="C18" s="230">
        <v>312253</v>
      </c>
      <c r="D18" s="230">
        <v>325141</v>
      </c>
      <c r="E18" s="230">
        <v>637394</v>
      </c>
    </row>
    <row r="19" spans="1:5">
      <c r="A19" s="231">
        <v>16</v>
      </c>
      <c r="B19" s="232" t="s">
        <v>153</v>
      </c>
      <c r="C19" s="230">
        <v>111917</v>
      </c>
      <c r="D19" s="230">
        <v>112453</v>
      </c>
      <c r="E19" s="230">
        <v>224370</v>
      </c>
    </row>
    <row r="20" spans="1:5">
      <c r="A20" s="233">
        <v>17</v>
      </c>
      <c r="B20" s="229" t="s">
        <v>154</v>
      </c>
      <c r="C20" s="230">
        <v>270503</v>
      </c>
      <c r="D20" s="230">
        <v>265450</v>
      </c>
      <c r="E20" s="230">
        <v>535953</v>
      </c>
    </row>
    <row r="21" spans="1:5">
      <c r="A21" s="231">
        <v>18</v>
      </c>
      <c r="B21" s="232" t="s">
        <v>155</v>
      </c>
      <c r="C21" s="230">
        <v>127170</v>
      </c>
      <c r="D21" s="230">
        <v>129522</v>
      </c>
      <c r="E21" s="230">
        <v>256692</v>
      </c>
    </row>
    <row r="22" spans="1:5">
      <c r="A22" s="233">
        <v>19</v>
      </c>
      <c r="B22" s="229" t="s">
        <v>156</v>
      </c>
      <c r="C22" s="230">
        <v>425851</v>
      </c>
      <c r="D22" s="230">
        <v>460777</v>
      </c>
      <c r="E22" s="230">
        <v>886628</v>
      </c>
    </row>
    <row r="23" spans="1:5">
      <c r="A23" s="231">
        <v>20</v>
      </c>
      <c r="B23" s="232" t="s">
        <v>157</v>
      </c>
      <c r="C23" s="230">
        <v>355526</v>
      </c>
      <c r="D23" s="230">
        <v>356574</v>
      </c>
      <c r="E23" s="230">
        <v>712100</v>
      </c>
    </row>
    <row r="24" spans="1:5">
      <c r="A24" s="233">
        <v>21</v>
      </c>
      <c r="B24" s="229" t="s">
        <v>158</v>
      </c>
      <c r="C24" s="230">
        <v>1292424</v>
      </c>
      <c r="D24" s="230">
        <v>1322917</v>
      </c>
      <c r="E24" s="230">
        <v>2615341</v>
      </c>
    </row>
    <row r="25" spans="1:5">
      <c r="A25" s="231">
        <v>22</v>
      </c>
      <c r="B25" s="232" t="s">
        <v>159</v>
      </c>
      <c r="C25" s="230">
        <v>765283</v>
      </c>
      <c r="D25" s="230">
        <v>779652</v>
      </c>
      <c r="E25" s="230">
        <v>1544935</v>
      </c>
    </row>
    <row r="26" spans="1:5">
      <c r="A26" s="233">
        <v>23</v>
      </c>
      <c r="B26" s="229" t="s">
        <v>160</v>
      </c>
      <c r="C26" s="230">
        <v>525249</v>
      </c>
      <c r="D26" s="230">
        <v>547700</v>
      </c>
      <c r="E26" s="230">
        <v>1072949</v>
      </c>
    </row>
    <row r="27" spans="1:5">
      <c r="A27" s="231">
        <v>24</v>
      </c>
      <c r="B27" s="232" t="s">
        <v>161</v>
      </c>
      <c r="C27" s="230">
        <v>546068</v>
      </c>
      <c r="D27" s="230">
        <v>619002</v>
      </c>
      <c r="E27" s="230">
        <v>1165070</v>
      </c>
    </row>
    <row r="28" spans="1:5">
      <c r="A28" s="233">
        <v>25</v>
      </c>
      <c r="B28" s="229" t="s">
        <v>162</v>
      </c>
      <c r="C28" s="230">
        <v>381656</v>
      </c>
      <c r="D28" s="230">
        <v>388816</v>
      </c>
      <c r="E28" s="230">
        <v>770472</v>
      </c>
    </row>
    <row r="29" spans="1:5">
      <c r="A29" s="231">
        <v>26</v>
      </c>
      <c r="B29" s="232" t="s">
        <v>163</v>
      </c>
      <c r="C29" s="230">
        <v>240718</v>
      </c>
      <c r="D29" s="230">
        <v>237370</v>
      </c>
      <c r="E29" s="230">
        <v>478088</v>
      </c>
    </row>
    <row r="30" spans="1:5">
      <c r="A30" s="234">
        <v>27</v>
      </c>
      <c r="B30" s="235" t="s">
        <v>164</v>
      </c>
      <c r="C30" s="230">
        <v>210426</v>
      </c>
      <c r="D30" s="230">
        <v>206975</v>
      </c>
      <c r="E30" s="230">
        <v>417401</v>
      </c>
    </row>
    <row r="31" spans="1:5">
      <c r="A31" s="234">
        <v>28</v>
      </c>
      <c r="B31" s="229" t="s">
        <v>165</v>
      </c>
      <c r="C31" s="230">
        <v>786533</v>
      </c>
      <c r="D31" s="230">
        <v>789810</v>
      </c>
      <c r="E31" s="230">
        <v>1576343</v>
      </c>
    </row>
    <row r="32" spans="1:5">
      <c r="A32" s="234">
        <v>29</v>
      </c>
      <c r="B32" s="232" t="s">
        <v>166</v>
      </c>
      <c r="C32" s="230">
        <v>505435</v>
      </c>
      <c r="D32" s="230">
        <v>558173</v>
      </c>
      <c r="E32" s="230">
        <v>1063608</v>
      </c>
    </row>
    <row r="33" spans="1:5">
      <c r="A33" s="234">
        <v>30</v>
      </c>
      <c r="B33" s="229" t="s">
        <v>167</v>
      </c>
      <c r="C33" s="230">
        <v>259635</v>
      </c>
      <c r="D33" s="230">
        <v>263054</v>
      </c>
      <c r="E33" s="230">
        <v>522689</v>
      </c>
    </row>
    <row r="34" spans="1:5">
      <c r="A34" s="234">
        <v>31</v>
      </c>
      <c r="B34" s="232" t="s">
        <v>168</v>
      </c>
      <c r="C34" s="230">
        <v>236623</v>
      </c>
      <c r="D34" s="230">
        <v>241117</v>
      </c>
      <c r="E34" s="230">
        <v>477740</v>
      </c>
    </row>
    <row r="35" spans="1:5">
      <c r="A35" s="234">
        <v>32</v>
      </c>
      <c r="B35" s="229" t="s">
        <v>169</v>
      </c>
      <c r="C35" s="230">
        <v>337785</v>
      </c>
      <c r="D35" s="230">
        <v>344727</v>
      </c>
      <c r="E35" s="230">
        <v>682512</v>
      </c>
    </row>
    <row r="36" spans="1:5">
      <c r="A36" s="241">
        <v>33</v>
      </c>
      <c r="B36" s="242" t="s">
        <v>170</v>
      </c>
      <c r="C36" s="243">
        <v>386223</v>
      </c>
      <c r="D36" s="243">
        <v>414562</v>
      </c>
      <c r="E36" s="243">
        <v>800785</v>
      </c>
    </row>
    <row r="37" spans="1:5">
      <c r="A37" s="234">
        <v>34</v>
      </c>
      <c r="B37" s="229" t="s">
        <v>171</v>
      </c>
      <c r="C37" s="230">
        <v>237331</v>
      </c>
      <c r="D37" s="230">
        <v>248268</v>
      </c>
      <c r="E37" s="230">
        <v>485599</v>
      </c>
    </row>
    <row r="38" spans="1:5">
      <c r="A38" s="234">
        <v>35</v>
      </c>
      <c r="B38" s="232" t="s">
        <v>172</v>
      </c>
      <c r="C38" s="230">
        <v>130188</v>
      </c>
      <c r="D38" s="230">
        <v>130207</v>
      </c>
      <c r="E38" s="230">
        <v>260395</v>
      </c>
    </row>
    <row r="39" spans="1:5">
      <c r="A39" s="234">
        <v>36</v>
      </c>
      <c r="B39" s="229" t="s">
        <v>173</v>
      </c>
      <c r="C39" s="230">
        <v>253818</v>
      </c>
      <c r="D39" s="230">
        <v>265402</v>
      </c>
      <c r="E39" s="230">
        <v>519220</v>
      </c>
    </row>
    <row r="40" spans="1:5">
      <c r="A40" s="234">
        <v>37</v>
      </c>
      <c r="B40" s="232" t="s">
        <v>174</v>
      </c>
      <c r="C40" s="230">
        <v>268444</v>
      </c>
      <c r="D40" s="230">
        <v>279755</v>
      </c>
      <c r="E40" s="230">
        <v>548199</v>
      </c>
    </row>
    <row r="41" spans="1:5">
      <c r="A41" s="234">
        <v>38</v>
      </c>
      <c r="B41" s="229" t="s">
        <v>175</v>
      </c>
      <c r="C41" s="230">
        <v>421145</v>
      </c>
      <c r="D41" s="230">
        <v>436537</v>
      </c>
      <c r="E41" s="230">
        <v>857682</v>
      </c>
    </row>
    <row r="42" spans="1:5">
      <c r="A42" s="234">
        <v>39</v>
      </c>
      <c r="B42" s="232" t="s">
        <v>176</v>
      </c>
      <c r="C42" s="230">
        <v>228782</v>
      </c>
      <c r="D42" s="230">
        <v>243857</v>
      </c>
      <c r="E42" s="230">
        <v>472639</v>
      </c>
    </row>
    <row r="43" spans="1:5">
      <c r="A43" s="234">
        <v>40</v>
      </c>
      <c r="B43" s="229" t="s">
        <v>177</v>
      </c>
      <c r="C43" s="230">
        <v>494051</v>
      </c>
      <c r="D43" s="230">
        <v>501051</v>
      </c>
      <c r="E43" s="230">
        <v>995102</v>
      </c>
    </row>
    <row r="44" spans="1:5">
      <c r="A44" s="234">
        <v>41</v>
      </c>
      <c r="B44" s="232" t="s">
        <v>178</v>
      </c>
      <c r="C44" s="230">
        <v>221047</v>
      </c>
      <c r="D44" s="230">
        <v>234032</v>
      </c>
      <c r="E44" s="230">
        <v>455079</v>
      </c>
    </row>
    <row r="45" spans="1:5">
      <c r="A45" s="234">
        <v>42</v>
      </c>
      <c r="B45" s="229" t="s">
        <v>179</v>
      </c>
      <c r="C45" s="230">
        <v>177024</v>
      </c>
      <c r="D45" s="230">
        <v>196919</v>
      </c>
      <c r="E45" s="230">
        <v>373943</v>
      </c>
    </row>
    <row r="46" spans="1:5">
      <c r="A46" s="234">
        <v>43</v>
      </c>
      <c r="B46" s="232" t="s">
        <v>180</v>
      </c>
      <c r="C46" s="230">
        <v>471662</v>
      </c>
      <c r="D46" s="230">
        <v>486454</v>
      </c>
      <c r="E46" s="230">
        <v>958116</v>
      </c>
    </row>
    <row r="47" spans="1:5">
      <c r="A47" s="234">
        <v>44</v>
      </c>
      <c r="B47" s="229" t="s">
        <v>181</v>
      </c>
      <c r="C47" s="230">
        <v>173097</v>
      </c>
      <c r="D47" s="230">
        <v>172062</v>
      </c>
      <c r="E47" s="230">
        <v>345159</v>
      </c>
    </row>
    <row r="48" spans="1:5">
      <c r="A48" s="234">
        <v>45</v>
      </c>
      <c r="B48" s="232" t="s">
        <v>182</v>
      </c>
      <c r="C48" s="230">
        <v>126522</v>
      </c>
      <c r="D48" s="230">
        <v>120842</v>
      </c>
      <c r="E48" s="230">
        <v>247364</v>
      </c>
    </row>
    <row r="49" spans="1:5">
      <c r="A49" s="234">
        <v>46</v>
      </c>
      <c r="B49" s="229" t="s">
        <v>183</v>
      </c>
      <c r="C49" s="230">
        <v>271122</v>
      </c>
      <c r="D49" s="230">
        <v>269175</v>
      </c>
      <c r="E49" s="230">
        <v>540297</v>
      </c>
    </row>
    <row r="50" spans="1:5">
      <c r="A50" s="234">
        <v>47</v>
      </c>
      <c r="B50" s="232" t="s">
        <v>184</v>
      </c>
      <c r="C50" s="230">
        <v>252539</v>
      </c>
      <c r="D50" s="230">
        <v>256485</v>
      </c>
      <c r="E50" s="230">
        <v>509024</v>
      </c>
    </row>
    <row r="51" spans="1:5">
      <c r="A51" s="234">
        <v>48</v>
      </c>
      <c r="B51" s="229" t="s">
        <v>185</v>
      </c>
      <c r="C51" s="230">
        <v>652832</v>
      </c>
      <c r="D51" s="230">
        <v>655806</v>
      </c>
      <c r="E51" s="230">
        <v>1308638</v>
      </c>
    </row>
    <row r="52" spans="1:5">
      <c r="A52" s="234">
        <v>49</v>
      </c>
      <c r="B52" s="232" t="s">
        <v>186</v>
      </c>
      <c r="C52" s="230">
        <v>89122</v>
      </c>
      <c r="D52" s="230">
        <v>86810</v>
      </c>
      <c r="E52" s="230">
        <v>175932</v>
      </c>
    </row>
    <row r="53" spans="1:5">
      <c r="A53" s="234">
        <v>50</v>
      </c>
      <c r="B53" s="229" t="s">
        <v>187</v>
      </c>
      <c r="C53" s="230">
        <v>328944</v>
      </c>
      <c r="D53" s="230">
        <v>338863</v>
      </c>
      <c r="E53" s="230">
        <v>667807</v>
      </c>
    </row>
    <row r="54" spans="1:5">
      <c r="A54" s="234">
        <v>51</v>
      </c>
      <c r="B54" s="232" t="s">
        <v>188</v>
      </c>
      <c r="C54" s="230">
        <v>415147</v>
      </c>
      <c r="D54" s="230">
        <v>436543</v>
      </c>
      <c r="E54" s="230">
        <v>851690</v>
      </c>
    </row>
    <row r="55" spans="1:5">
      <c r="A55" s="234">
        <v>52</v>
      </c>
      <c r="B55" s="229" t="s">
        <v>189</v>
      </c>
      <c r="C55" s="230">
        <v>380423</v>
      </c>
      <c r="D55" s="230">
        <v>377765</v>
      </c>
      <c r="E55" s="230">
        <v>758188</v>
      </c>
    </row>
    <row r="56" spans="1:5">
      <c r="A56" s="234">
        <v>53</v>
      </c>
      <c r="B56" s="232" t="s">
        <v>190</v>
      </c>
      <c r="C56" s="230">
        <v>370544</v>
      </c>
      <c r="D56" s="230">
        <v>383393</v>
      </c>
      <c r="E56" s="230">
        <v>753937</v>
      </c>
    </row>
    <row r="57" spans="1:5">
      <c r="A57" s="234">
        <v>54</v>
      </c>
      <c r="B57" s="229" t="s">
        <v>191</v>
      </c>
      <c r="C57" s="230">
        <v>196751</v>
      </c>
      <c r="D57" s="230">
        <v>208617</v>
      </c>
      <c r="E57" s="230">
        <v>405368</v>
      </c>
    </row>
    <row r="58" spans="1:5">
      <c r="A58" s="234">
        <v>55</v>
      </c>
      <c r="B58" s="232" t="s">
        <v>192</v>
      </c>
      <c r="C58" s="230">
        <v>319397</v>
      </c>
      <c r="D58" s="230">
        <v>313962</v>
      </c>
      <c r="E58" s="230">
        <v>633359</v>
      </c>
    </row>
    <row r="59" spans="1:5">
      <c r="A59" s="234">
        <v>56</v>
      </c>
      <c r="B59" s="229" t="s">
        <v>193</v>
      </c>
      <c r="C59" s="230">
        <v>731658</v>
      </c>
      <c r="D59" s="230">
        <v>731962</v>
      </c>
      <c r="E59" s="230">
        <v>1463620</v>
      </c>
    </row>
    <row r="60" spans="1:5">
      <c r="A60" s="234">
        <v>57</v>
      </c>
      <c r="B60" s="232" t="s">
        <v>194</v>
      </c>
      <c r="C60" s="230">
        <v>567914</v>
      </c>
      <c r="D60" s="230">
        <v>568552</v>
      </c>
      <c r="E60" s="230">
        <v>1136466</v>
      </c>
    </row>
    <row r="61" spans="1:5">
      <c r="A61" s="234">
        <v>58</v>
      </c>
      <c r="B61" s="229" t="s">
        <v>195</v>
      </c>
      <c r="C61" s="230">
        <v>681340</v>
      </c>
      <c r="D61" s="230">
        <v>714257</v>
      </c>
      <c r="E61" s="230">
        <v>1395597</v>
      </c>
    </row>
    <row r="62" spans="1:5">
      <c r="A62" s="234">
        <v>59</v>
      </c>
      <c r="B62" s="232" t="s">
        <v>196</v>
      </c>
      <c r="C62" s="230">
        <v>154879</v>
      </c>
      <c r="D62" s="230">
        <v>156354</v>
      </c>
      <c r="E62" s="230">
        <v>311233</v>
      </c>
    </row>
    <row r="63" spans="1:5">
      <c r="A63" s="234">
        <v>60</v>
      </c>
      <c r="B63" s="229" t="s">
        <v>197</v>
      </c>
      <c r="C63" s="230">
        <v>601223</v>
      </c>
      <c r="D63" s="230">
        <v>650347</v>
      </c>
      <c r="E63" s="230">
        <v>1251570</v>
      </c>
    </row>
    <row r="64" spans="1:5">
      <c r="A64" s="234">
        <v>61</v>
      </c>
      <c r="B64" s="232" t="s">
        <v>198</v>
      </c>
      <c r="C64" s="230">
        <v>93306</v>
      </c>
      <c r="D64" s="230">
        <v>100847</v>
      </c>
      <c r="E64" s="230">
        <v>194153</v>
      </c>
    </row>
    <row r="65" spans="1:5">
      <c r="A65" s="234">
        <v>62</v>
      </c>
      <c r="B65" s="229" t="s">
        <v>199</v>
      </c>
      <c r="C65" s="230">
        <v>253970</v>
      </c>
      <c r="D65" s="230">
        <v>271702</v>
      </c>
      <c r="E65" s="230">
        <v>525672</v>
      </c>
    </row>
    <row r="66" spans="1:5">
      <c r="A66" s="234">
        <v>63</v>
      </c>
      <c r="B66" s="232" t="s">
        <v>200</v>
      </c>
      <c r="C66" s="230">
        <v>277128</v>
      </c>
      <c r="D66" s="230">
        <v>274434</v>
      </c>
      <c r="E66" s="230">
        <v>551562</v>
      </c>
    </row>
    <row r="67" spans="1:5">
      <c r="A67" s="234">
        <v>64</v>
      </c>
      <c r="B67" s="229" t="s">
        <v>201</v>
      </c>
      <c r="C67" s="230">
        <v>312330</v>
      </c>
      <c r="D67" s="230">
        <v>319009</v>
      </c>
      <c r="E67" s="230">
        <v>631339</v>
      </c>
    </row>
    <row r="68" spans="1:5">
      <c r="A68" s="234">
        <v>65</v>
      </c>
      <c r="B68" s="232" t="s">
        <v>202</v>
      </c>
      <c r="C68" s="230">
        <v>101283</v>
      </c>
      <c r="D68" s="230">
        <v>111141</v>
      </c>
      <c r="E68" s="230">
        <v>212424</v>
      </c>
    </row>
    <row r="69" spans="1:5">
      <c r="A69" s="234">
        <v>66</v>
      </c>
      <c r="B69" s="229" t="s">
        <v>203</v>
      </c>
      <c r="C69" s="230">
        <v>293860</v>
      </c>
      <c r="D69" s="230">
        <v>308727</v>
      </c>
      <c r="E69" s="230">
        <v>602587</v>
      </c>
    </row>
    <row r="70" spans="1:5">
      <c r="A70" s="234">
        <v>67</v>
      </c>
      <c r="B70" s="232" t="s">
        <v>204</v>
      </c>
      <c r="C70" s="230">
        <v>410906</v>
      </c>
      <c r="D70" s="230">
        <v>437653</v>
      </c>
      <c r="E70" s="230">
        <v>848559</v>
      </c>
    </row>
    <row r="71" spans="1:5">
      <c r="A71" s="234">
        <v>68</v>
      </c>
      <c r="B71" s="229" t="s">
        <v>205</v>
      </c>
      <c r="C71" s="230">
        <v>512057</v>
      </c>
      <c r="D71" s="230">
        <v>523964</v>
      </c>
      <c r="E71" s="230">
        <v>1036021</v>
      </c>
    </row>
    <row r="72" spans="1:5">
      <c r="A72" s="234">
        <v>69</v>
      </c>
      <c r="B72" s="232" t="s">
        <v>206</v>
      </c>
      <c r="C72" s="230">
        <v>694864</v>
      </c>
      <c r="D72" s="230">
        <v>695051</v>
      </c>
      <c r="E72" s="230">
        <v>1389915</v>
      </c>
    </row>
    <row r="73" spans="1:5">
      <c r="A73" s="234">
        <v>70</v>
      </c>
      <c r="B73" s="229" t="s">
        <v>207</v>
      </c>
      <c r="C73" s="230">
        <v>258121</v>
      </c>
      <c r="D73" s="230">
        <v>257981</v>
      </c>
      <c r="E73" s="230">
        <v>516102</v>
      </c>
    </row>
    <row r="74" spans="1:5">
      <c r="A74" s="234">
        <v>71</v>
      </c>
      <c r="B74" s="232" t="s">
        <v>208</v>
      </c>
      <c r="C74" s="230">
        <v>255136</v>
      </c>
      <c r="D74" s="230">
        <v>252865</v>
      </c>
      <c r="E74" s="230">
        <v>508001</v>
      </c>
    </row>
    <row r="75" spans="1:5">
      <c r="A75" s="234">
        <v>72</v>
      </c>
      <c r="B75" s="229" t="s">
        <v>209</v>
      </c>
      <c r="C75" s="230">
        <v>136219</v>
      </c>
      <c r="D75" s="230">
        <v>147431</v>
      </c>
      <c r="E75" s="230">
        <v>283650</v>
      </c>
    </row>
    <row r="76" spans="1:5">
      <c r="A76" s="234">
        <v>73</v>
      </c>
      <c r="B76" s="232" t="s">
        <v>210</v>
      </c>
      <c r="C76" s="230">
        <v>187631</v>
      </c>
      <c r="D76" s="230">
        <v>187408</v>
      </c>
      <c r="E76" s="230">
        <v>375039</v>
      </c>
    </row>
    <row r="77" spans="1:5">
      <c r="A77" s="234">
        <v>74</v>
      </c>
      <c r="B77" s="229" t="s">
        <v>211</v>
      </c>
      <c r="C77" s="230">
        <v>781765</v>
      </c>
      <c r="D77" s="230">
        <v>785367</v>
      </c>
      <c r="E77" s="230">
        <v>1567132</v>
      </c>
    </row>
    <row r="78" spans="1:5">
      <c r="A78" s="234">
        <v>75</v>
      </c>
      <c r="B78" s="232" t="s">
        <v>212</v>
      </c>
      <c r="C78" s="230">
        <v>226574</v>
      </c>
      <c r="D78" s="230">
        <v>234124</v>
      </c>
      <c r="E78" s="230">
        <v>460698</v>
      </c>
    </row>
    <row r="79" spans="1:5">
      <c r="A79" s="234">
        <v>76</v>
      </c>
      <c r="B79" s="229" t="s">
        <v>213</v>
      </c>
      <c r="C79" s="230">
        <v>162141</v>
      </c>
      <c r="D79" s="230">
        <v>167717</v>
      </c>
      <c r="E79" s="230">
        <v>329858</v>
      </c>
    </row>
    <row r="80" spans="1:5">
      <c r="A80" s="236">
        <v>77</v>
      </c>
      <c r="B80" s="237" t="s">
        <v>214</v>
      </c>
      <c r="C80" s="238">
        <v>923502</v>
      </c>
      <c r="D80" s="238">
        <v>917094</v>
      </c>
      <c r="E80" s="238">
        <v>1840596</v>
      </c>
    </row>
    <row r="81" spans="3:5">
      <c r="C81" s="239"/>
      <c r="D81" s="239"/>
      <c r="E81" s="239"/>
    </row>
  </sheetData>
  <mergeCells count="1">
    <mergeCell ref="H3:J3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54"/>
  <sheetViews>
    <sheetView topLeftCell="A25" workbookViewId="0">
      <selection activeCell="I46" sqref="I46"/>
    </sheetView>
  </sheetViews>
  <sheetFormatPr defaultRowHeight="18.75" customHeight="1"/>
  <cols>
    <col min="1" max="10" width="12.125" style="9" customWidth="1"/>
    <col min="11" max="16384" width="9" style="9"/>
  </cols>
  <sheetData>
    <row r="1" spans="1:10" s="62" customFormat="1" ht="18.75" customHeight="1">
      <c r="A1" s="62" t="s">
        <v>36</v>
      </c>
    </row>
    <row r="2" spans="1:10" s="62" customFormat="1" ht="18.75" customHeight="1">
      <c r="A2" s="62" t="s">
        <v>82</v>
      </c>
    </row>
    <row r="3" spans="1:10" ht="18.75" customHeight="1">
      <c r="B3" s="4"/>
      <c r="C3" s="89" t="s">
        <v>84</v>
      </c>
      <c r="D3" s="8"/>
      <c r="E3" s="10"/>
      <c r="F3" s="90" t="s">
        <v>85</v>
      </c>
      <c r="G3" s="14"/>
      <c r="H3" s="15"/>
      <c r="I3" s="91" t="s">
        <v>86</v>
      </c>
      <c r="J3" s="19"/>
    </row>
    <row r="4" spans="1:10" ht="18.75" customHeight="1">
      <c r="A4" s="1" t="s">
        <v>0</v>
      </c>
      <c r="B4" s="6" t="s">
        <v>24</v>
      </c>
      <c r="C4" s="6" t="s">
        <v>25</v>
      </c>
      <c r="D4" s="6" t="s">
        <v>26</v>
      </c>
      <c r="E4" s="12" t="s">
        <v>24</v>
      </c>
      <c r="F4" s="12" t="s">
        <v>25</v>
      </c>
      <c r="G4" s="12" t="s">
        <v>26</v>
      </c>
      <c r="H4" s="17" t="s">
        <v>24</v>
      </c>
      <c r="I4" s="17" t="s">
        <v>25</v>
      </c>
      <c r="J4" s="17" t="s">
        <v>26</v>
      </c>
    </row>
    <row r="5" spans="1:10" ht="18.75" customHeight="1">
      <c r="A5" s="1">
        <v>0</v>
      </c>
      <c r="B5" s="156">
        <v>5217</v>
      </c>
      <c r="C5" s="156">
        <v>4928</v>
      </c>
      <c r="D5" s="7">
        <f>B5+C5</f>
        <v>10145</v>
      </c>
      <c r="E5" s="156">
        <v>9302</v>
      </c>
      <c r="F5" s="156">
        <v>8645</v>
      </c>
      <c r="G5" s="13">
        <f>E5+F5</f>
        <v>17947</v>
      </c>
      <c r="H5" s="156">
        <v>4731</v>
      </c>
      <c r="I5" s="156">
        <v>4421</v>
      </c>
      <c r="J5" s="18">
        <f>H5+I5</f>
        <v>9152</v>
      </c>
    </row>
    <row r="6" spans="1:10" ht="18.75" customHeight="1">
      <c r="A6" s="3" t="s">
        <v>1</v>
      </c>
      <c r="B6" s="156">
        <v>23274</v>
      </c>
      <c r="C6" s="156">
        <v>21901</v>
      </c>
      <c r="D6" s="7">
        <f t="shared" ref="D6:D26" si="0">B6+C6</f>
        <v>45175</v>
      </c>
      <c r="E6" s="156">
        <v>41344</v>
      </c>
      <c r="F6" s="156">
        <v>38975</v>
      </c>
      <c r="G6" s="13">
        <f t="shared" ref="G6:G26" si="1">E6+F6</f>
        <v>80319</v>
      </c>
      <c r="H6" s="156">
        <v>21044</v>
      </c>
      <c r="I6" s="156">
        <v>20078</v>
      </c>
      <c r="J6" s="18">
        <f t="shared" ref="J6:J26" si="2">H6+I6</f>
        <v>41122</v>
      </c>
    </row>
    <row r="7" spans="1:10" ht="18.75" customHeight="1">
      <c r="A7" s="2" t="s">
        <v>2</v>
      </c>
      <c r="B7" s="156">
        <v>29979</v>
      </c>
      <c r="C7" s="156">
        <v>28519</v>
      </c>
      <c r="D7" s="7">
        <f t="shared" si="0"/>
        <v>58498</v>
      </c>
      <c r="E7" s="156">
        <v>52932</v>
      </c>
      <c r="F7" s="156">
        <v>49616</v>
      </c>
      <c r="G7" s="13">
        <f t="shared" si="1"/>
        <v>102548</v>
      </c>
      <c r="H7" s="156">
        <v>27335</v>
      </c>
      <c r="I7" s="156">
        <v>25965</v>
      </c>
      <c r="J7" s="18">
        <f t="shared" si="2"/>
        <v>53300</v>
      </c>
    </row>
    <row r="8" spans="1:10" ht="18.75" customHeight="1">
      <c r="A8" s="1" t="s">
        <v>3</v>
      </c>
      <c r="B8" s="156">
        <v>30850</v>
      </c>
      <c r="C8" s="156">
        <v>29229</v>
      </c>
      <c r="D8" s="7">
        <f t="shared" si="0"/>
        <v>60079</v>
      </c>
      <c r="E8" s="156">
        <v>54889</v>
      </c>
      <c r="F8" s="156">
        <v>51593</v>
      </c>
      <c r="G8" s="13">
        <f t="shared" si="1"/>
        <v>106482</v>
      </c>
      <c r="H8" s="156">
        <v>28830</v>
      </c>
      <c r="I8" s="156">
        <v>27284</v>
      </c>
      <c r="J8" s="18">
        <f t="shared" si="2"/>
        <v>56114</v>
      </c>
    </row>
    <row r="9" spans="1:10" ht="18.75" customHeight="1">
      <c r="A9" s="1" t="s">
        <v>4</v>
      </c>
      <c r="B9" s="156">
        <v>36838</v>
      </c>
      <c r="C9" s="156">
        <v>34223</v>
      </c>
      <c r="D9" s="7">
        <f t="shared" si="0"/>
        <v>71061</v>
      </c>
      <c r="E9" s="156">
        <v>68932</v>
      </c>
      <c r="F9" s="156">
        <v>66026</v>
      </c>
      <c r="G9" s="13">
        <f t="shared" si="1"/>
        <v>134958</v>
      </c>
      <c r="H9" s="156">
        <v>37691</v>
      </c>
      <c r="I9" s="156">
        <v>38354</v>
      </c>
      <c r="J9" s="18">
        <f t="shared" si="2"/>
        <v>76045</v>
      </c>
    </row>
    <row r="10" spans="1:10" ht="18.75" customHeight="1">
      <c r="A10" s="1" t="s">
        <v>5</v>
      </c>
      <c r="B10" s="156">
        <v>35980</v>
      </c>
      <c r="C10" s="156">
        <v>35376</v>
      </c>
      <c r="D10" s="7">
        <f t="shared" si="0"/>
        <v>71356</v>
      </c>
      <c r="E10" s="156">
        <v>67030</v>
      </c>
      <c r="F10" s="156">
        <v>66118</v>
      </c>
      <c r="G10" s="13">
        <f t="shared" si="1"/>
        <v>133148</v>
      </c>
      <c r="H10" s="156">
        <v>36478</v>
      </c>
      <c r="I10" s="156">
        <v>40460</v>
      </c>
      <c r="J10" s="18">
        <f t="shared" si="2"/>
        <v>76938</v>
      </c>
    </row>
    <row r="11" spans="1:10" ht="18.75" customHeight="1">
      <c r="A11" s="1" t="s">
        <v>6</v>
      </c>
      <c r="B11" s="156">
        <v>38409</v>
      </c>
      <c r="C11" s="156">
        <v>36555</v>
      </c>
      <c r="D11" s="7">
        <f t="shared" si="0"/>
        <v>74964</v>
      </c>
      <c r="E11" s="156">
        <v>65672</v>
      </c>
      <c r="F11" s="156">
        <v>63396</v>
      </c>
      <c r="G11" s="13">
        <f t="shared" si="1"/>
        <v>129068</v>
      </c>
      <c r="H11" s="156">
        <v>33748</v>
      </c>
      <c r="I11" s="156">
        <v>32197</v>
      </c>
      <c r="J11" s="18">
        <f t="shared" si="2"/>
        <v>65945</v>
      </c>
    </row>
    <row r="12" spans="1:10" ht="18.75" customHeight="1">
      <c r="A12" s="1" t="s">
        <v>7</v>
      </c>
      <c r="B12" s="156">
        <v>40697</v>
      </c>
      <c r="C12" s="156">
        <v>38513</v>
      </c>
      <c r="D12" s="7">
        <f t="shared" si="0"/>
        <v>79210</v>
      </c>
      <c r="E12" s="156">
        <v>71378</v>
      </c>
      <c r="F12" s="156">
        <v>69175</v>
      </c>
      <c r="G12" s="13">
        <f t="shared" si="1"/>
        <v>140553</v>
      </c>
      <c r="H12" s="156">
        <v>37204</v>
      </c>
      <c r="I12" s="156">
        <v>35406</v>
      </c>
      <c r="J12" s="18">
        <f t="shared" si="2"/>
        <v>72610</v>
      </c>
    </row>
    <row r="13" spans="1:10" ht="18.75" customHeight="1">
      <c r="A13" s="1" t="s">
        <v>8</v>
      </c>
      <c r="B13" s="156">
        <v>42235</v>
      </c>
      <c r="C13" s="156">
        <v>41010</v>
      </c>
      <c r="D13" s="7">
        <f t="shared" si="0"/>
        <v>83245</v>
      </c>
      <c r="E13" s="156">
        <v>73165</v>
      </c>
      <c r="F13" s="156">
        <v>72555</v>
      </c>
      <c r="G13" s="13">
        <f t="shared" si="1"/>
        <v>145720</v>
      </c>
      <c r="H13" s="156">
        <v>40842</v>
      </c>
      <c r="I13" s="156">
        <v>39607</v>
      </c>
      <c r="J13" s="18">
        <f t="shared" si="2"/>
        <v>80449</v>
      </c>
    </row>
    <row r="14" spans="1:10" ht="18.75" customHeight="1">
      <c r="A14" s="1" t="s">
        <v>9</v>
      </c>
      <c r="B14" s="156">
        <v>46226</v>
      </c>
      <c r="C14" s="156">
        <v>46628</v>
      </c>
      <c r="D14" s="7">
        <f t="shared" si="0"/>
        <v>92854</v>
      </c>
      <c r="E14" s="156">
        <v>76336</v>
      </c>
      <c r="F14" s="156">
        <v>79399</v>
      </c>
      <c r="G14" s="13">
        <f t="shared" si="1"/>
        <v>155735</v>
      </c>
      <c r="H14" s="156">
        <v>44125</v>
      </c>
      <c r="I14" s="156">
        <v>44535</v>
      </c>
      <c r="J14" s="18">
        <f t="shared" si="2"/>
        <v>88660</v>
      </c>
    </row>
    <row r="15" spans="1:10" ht="18.75" customHeight="1">
      <c r="A15" s="1" t="s">
        <v>10</v>
      </c>
      <c r="B15" s="156">
        <v>43426</v>
      </c>
      <c r="C15" s="156">
        <v>43906</v>
      </c>
      <c r="D15" s="7">
        <f t="shared" si="0"/>
        <v>87332</v>
      </c>
      <c r="E15" s="156">
        <v>75248</v>
      </c>
      <c r="F15" s="156">
        <v>79577</v>
      </c>
      <c r="G15" s="13">
        <f t="shared" si="1"/>
        <v>154825</v>
      </c>
      <c r="H15" s="156">
        <v>40971</v>
      </c>
      <c r="I15" s="156">
        <v>41904</v>
      </c>
      <c r="J15" s="18">
        <f t="shared" si="2"/>
        <v>82875</v>
      </c>
    </row>
    <row r="16" spans="1:10" ht="18.75" customHeight="1">
      <c r="A16" s="1" t="s">
        <v>11</v>
      </c>
      <c r="B16" s="156">
        <v>33914</v>
      </c>
      <c r="C16" s="156">
        <v>34955</v>
      </c>
      <c r="D16" s="7">
        <f t="shared" si="0"/>
        <v>68869</v>
      </c>
      <c r="E16" s="156">
        <v>62391</v>
      </c>
      <c r="F16" s="156">
        <v>66157</v>
      </c>
      <c r="G16" s="13">
        <f t="shared" si="1"/>
        <v>128548</v>
      </c>
      <c r="H16" s="156">
        <v>32865</v>
      </c>
      <c r="I16" s="156">
        <v>34290</v>
      </c>
      <c r="J16" s="18">
        <f t="shared" si="2"/>
        <v>67155</v>
      </c>
    </row>
    <row r="17" spans="1:10" ht="18.75" customHeight="1">
      <c r="A17" s="1" t="s">
        <v>12</v>
      </c>
      <c r="B17" s="156">
        <v>26440</v>
      </c>
      <c r="C17" s="156">
        <v>27922</v>
      </c>
      <c r="D17" s="7">
        <f t="shared" si="0"/>
        <v>54362</v>
      </c>
      <c r="E17" s="156">
        <v>49805</v>
      </c>
      <c r="F17" s="156">
        <v>54058</v>
      </c>
      <c r="G17" s="13">
        <f t="shared" si="1"/>
        <v>103863</v>
      </c>
      <c r="H17" s="156">
        <v>26273</v>
      </c>
      <c r="I17" s="156">
        <v>27954</v>
      </c>
      <c r="J17" s="18">
        <f t="shared" si="2"/>
        <v>54227</v>
      </c>
    </row>
    <row r="18" spans="1:10" ht="18.75" customHeight="1">
      <c r="A18" s="1" t="s">
        <v>13</v>
      </c>
      <c r="B18" s="156">
        <v>20383</v>
      </c>
      <c r="C18" s="156">
        <v>23293</v>
      </c>
      <c r="D18" s="7">
        <f t="shared" si="0"/>
        <v>43676</v>
      </c>
      <c r="E18" s="156">
        <v>39780</v>
      </c>
      <c r="F18" s="156">
        <v>44365</v>
      </c>
      <c r="G18" s="13">
        <f t="shared" si="1"/>
        <v>84145</v>
      </c>
      <c r="H18" s="156">
        <v>21722</v>
      </c>
      <c r="I18" s="156">
        <v>24422</v>
      </c>
      <c r="J18" s="18">
        <f t="shared" si="2"/>
        <v>46144</v>
      </c>
    </row>
    <row r="19" spans="1:10" ht="18.75" customHeight="1">
      <c r="A19" s="1" t="s">
        <v>14</v>
      </c>
      <c r="B19" s="156">
        <v>15724</v>
      </c>
      <c r="C19" s="156">
        <v>18141</v>
      </c>
      <c r="D19" s="7">
        <f t="shared" si="0"/>
        <v>33865</v>
      </c>
      <c r="E19" s="156">
        <v>30406</v>
      </c>
      <c r="F19" s="156">
        <v>34561</v>
      </c>
      <c r="G19" s="13">
        <f t="shared" si="1"/>
        <v>64967</v>
      </c>
      <c r="H19" s="156">
        <v>16715</v>
      </c>
      <c r="I19" s="156">
        <v>19743</v>
      </c>
      <c r="J19" s="18">
        <f t="shared" si="2"/>
        <v>36458</v>
      </c>
    </row>
    <row r="20" spans="1:10" ht="18.75" customHeight="1">
      <c r="A20" s="1" t="s">
        <v>15</v>
      </c>
      <c r="B20" s="156">
        <v>9790</v>
      </c>
      <c r="C20" s="156">
        <v>12270</v>
      </c>
      <c r="D20" s="7">
        <f t="shared" si="0"/>
        <v>22060</v>
      </c>
      <c r="E20" s="156">
        <v>19625</v>
      </c>
      <c r="F20" s="156">
        <v>23825</v>
      </c>
      <c r="G20" s="13">
        <f t="shared" si="1"/>
        <v>43450</v>
      </c>
      <c r="H20" s="156">
        <v>10318</v>
      </c>
      <c r="I20" s="156">
        <v>13007</v>
      </c>
      <c r="J20" s="18">
        <f t="shared" si="2"/>
        <v>23325</v>
      </c>
    </row>
    <row r="21" spans="1:10" ht="18.75" customHeight="1">
      <c r="A21" s="1" t="s">
        <v>16</v>
      </c>
      <c r="B21" s="156">
        <v>5705</v>
      </c>
      <c r="C21" s="156">
        <v>8443</v>
      </c>
      <c r="D21" s="7">
        <f t="shared" si="0"/>
        <v>14148</v>
      </c>
      <c r="E21" s="156">
        <v>13173</v>
      </c>
      <c r="F21" s="156">
        <v>16911</v>
      </c>
      <c r="G21" s="13">
        <f t="shared" si="1"/>
        <v>30084</v>
      </c>
      <c r="H21" s="156">
        <v>5890</v>
      </c>
      <c r="I21" s="156">
        <v>8623</v>
      </c>
      <c r="J21" s="18">
        <f t="shared" si="2"/>
        <v>14513</v>
      </c>
    </row>
    <row r="22" spans="1:10" ht="18.75" customHeight="1">
      <c r="A22" s="1" t="s">
        <v>17</v>
      </c>
      <c r="B22" s="156">
        <v>3310</v>
      </c>
      <c r="C22" s="156">
        <v>5121</v>
      </c>
      <c r="D22" s="7">
        <f t="shared" si="0"/>
        <v>8431</v>
      </c>
      <c r="E22" s="156">
        <v>7027</v>
      </c>
      <c r="F22" s="156">
        <v>10414</v>
      </c>
      <c r="G22" s="13">
        <f t="shared" si="1"/>
        <v>17441</v>
      </c>
      <c r="H22" s="156">
        <v>3163</v>
      </c>
      <c r="I22" s="156">
        <v>5202</v>
      </c>
      <c r="J22" s="18">
        <f t="shared" si="2"/>
        <v>8365</v>
      </c>
    </row>
    <row r="23" spans="1:10" ht="18.75" customHeight="1">
      <c r="A23" s="1" t="s">
        <v>18</v>
      </c>
      <c r="B23" s="156">
        <v>1359</v>
      </c>
      <c r="C23" s="156">
        <v>2271</v>
      </c>
      <c r="D23" s="7">
        <f t="shared" si="0"/>
        <v>3630</v>
      </c>
      <c r="E23" s="156">
        <v>3223</v>
      </c>
      <c r="F23" s="156">
        <v>4813</v>
      </c>
      <c r="G23" s="13">
        <f t="shared" si="1"/>
        <v>8036</v>
      </c>
      <c r="H23" s="156">
        <v>1249</v>
      </c>
      <c r="I23" s="156">
        <v>2074</v>
      </c>
      <c r="J23" s="18">
        <f t="shared" si="2"/>
        <v>3323</v>
      </c>
    </row>
    <row r="24" spans="1:10" ht="18.75" customHeight="1">
      <c r="A24" s="1" t="s">
        <v>19</v>
      </c>
      <c r="B24" s="156">
        <v>445</v>
      </c>
      <c r="C24" s="156">
        <v>722</v>
      </c>
      <c r="D24" s="7">
        <f t="shared" si="0"/>
        <v>1167</v>
      </c>
      <c r="E24" s="156">
        <v>1001</v>
      </c>
      <c r="F24" s="156">
        <v>1720</v>
      </c>
      <c r="G24" s="13">
        <f t="shared" si="1"/>
        <v>2721</v>
      </c>
      <c r="H24" s="156">
        <v>346</v>
      </c>
      <c r="I24" s="156">
        <v>702</v>
      </c>
      <c r="J24" s="18">
        <f t="shared" si="2"/>
        <v>1048</v>
      </c>
    </row>
    <row r="25" spans="1:10" ht="18.75" customHeight="1">
      <c r="A25" s="1" t="s">
        <v>20</v>
      </c>
      <c r="B25" s="156">
        <v>95</v>
      </c>
      <c r="C25" s="156">
        <v>170</v>
      </c>
      <c r="D25" s="7">
        <f t="shared" si="0"/>
        <v>265</v>
      </c>
      <c r="E25" s="156">
        <v>331</v>
      </c>
      <c r="F25" s="156">
        <v>489</v>
      </c>
      <c r="G25" s="13">
        <f t="shared" si="1"/>
        <v>820</v>
      </c>
      <c r="H25" s="156">
        <v>79</v>
      </c>
      <c r="I25" s="156">
        <v>176</v>
      </c>
      <c r="J25" s="18">
        <f t="shared" si="2"/>
        <v>255</v>
      </c>
    </row>
    <row r="26" spans="1:10" ht="18.75" customHeight="1">
      <c r="A26" s="1" t="s">
        <v>21</v>
      </c>
      <c r="B26" s="156">
        <v>33</v>
      </c>
      <c r="C26" s="156">
        <v>44</v>
      </c>
      <c r="D26" s="7">
        <f t="shared" si="0"/>
        <v>77</v>
      </c>
      <c r="E26" s="156">
        <v>216</v>
      </c>
      <c r="F26" s="156">
        <v>258</v>
      </c>
      <c r="G26" s="13">
        <f t="shared" si="1"/>
        <v>474</v>
      </c>
      <c r="H26" s="156">
        <v>43</v>
      </c>
      <c r="I26" s="156">
        <v>50</v>
      </c>
      <c r="J26" s="18">
        <f t="shared" si="2"/>
        <v>93</v>
      </c>
    </row>
    <row r="27" spans="1:10" ht="18.75" customHeight="1">
      <c r="A27" s="1" t="s">
        <v>22</v>
      </c>
      <c r="B27" s="7">
        <f t="shared" ref="B27:H27" si="3">SUM(B5:B26)</f>
        <v>490329</v>
      </c>
      <c r="C27" s="7">
        <f t="shared" si="3"/>
        <v>494140</v>
      </c>
      <c r="D27" s="7">
        <f t="shared" si="3"/>
        <v>984469</v>
      </c>
      <c r="E27" s="13">
        <f t="shared" si="3"/>
        <v>883206</v>
      </c>
      <c r="F27" s="13">
        <f t="shared" si="3"/>
        <v>902646</v>
      </c>
      <c r="G27" s="13">
        <f t="shared" si="3"/>
        <v>1785852</v>
      </c>
      <c r="H27" s="13">
        <f t="shared" si="3"/>
        <v>471662</v>
      </c>
      <c r="I27" s="13">
        <f>SUM(I5:I26)</f>
        <v>486454</v>
      </c>
      <c r="J27" s="13">
        <f>SUM(J5:J26)</f>
        <v>958116</v>
      </c>
    </row>
    <row r="28" spans="1:10" s="62" customFormat="1" ht="18.75" customHeight="1">
      <c r="A28" s="62" t="s">
        <v>36</v>
      </c>
    </row>
    <row r="29" spans="1:10" s="62" customFormat="1" ht="18.75" customHeight="1">
      <c r="A29" s="62" t="s">
        <v>82</v>
      </c>
    </row>
    <row r="30" spans="1:10" ht="18.75" customHeight="1">
      <c r="B30" s="20"/>
      <c r="C30" s="92" t="s">
        <v>87</v>
      </c>
      <c r="D30" s="22"/>
      <c r="E30" s="32"/>
      <c r="F30" s="54" t="s">
        <v>83</v>
      </c>
      <c r="G30" s="40"/>
      <c r="H30" s="34"/>
      <c r="I30" s="56"/>
      <c r="J30" s="36"/>
    </row>
    <row r="31" spans="1:10" ht="18.75" customHeight="1">
      <c r="A31" s="1" t="s">
        <v>0</v>
      </c>
      <c r="B31" s="25" t="s">
        <v>24</v>
      </c>
      <c r="C31" s="25" t="s">
        <v>25</v>
      </c>
      <c r="D31" s="25" t="s">
        <v>26</v>
      </c>
      <c r="E31" s="37" t="s">
        <v>24</v>
      </c>
      <c r="F31" s="37" t="s">
        <v>25</v>
      </c>
      <c r="G31" s="37" t="s">
        <v>26</v>
      </c>
      <c r="H31" s="38"/>
      <c r="I31" s="35"/>
      <c r="J31" s="35"/>
    </row>
    <row r="32" spans="1:10" ht="18.75" customHeight="1">
      <c r="A32" s="1">
        <v>0</v>
      </c>
      <c r="B32" s="156">
        <v>6488</v>
      </c>
      <c r="C32" s="156">
        <v>6225</v>
      </c>
      <c r="D32" s="26">
        <f>B32+C32</f>
        <v>12713</v>
      </c>
      <c r="E32" s="39">
        <f>B5+E5+H5+B32</f>
        <v>25738</v>
      </c>
      <c r="F32" s="39">
        <f>C5+F5+I5+C32</f>
        <v>24219</v>
      </c>
      <c r="G32" s="39">
        <f>E32+F32</f>
        <v>49957</v>
      </c>
      <c r="H32" s="34"/>
      <c r="I32" s="36"/>
      <c r="J32" s="36"/>
    </row>
    <row r="33" spans="1:10" ht="18.75" customHeight="1">
      <c r="A33" s="3" t="s">
        <v>1</v>
      </c>
      <c r="B33" s="156">
        <v>29161</v>
      </c>
      <c r="C33" s="156">
        <v>27455</v>
      </c>
      <c r="D33" s="26">
        <f t="shared" ref="D33:D53" si="4">B33+C33</f>
        <v>56616</v>
      </c>
      <c r="E33" s="39">
        <f t="shared" ref="E33:E53" si="5">B6+E6+H6+B33</f>
        <v>114823</v>
      </c>
      <c r="F33" s="39">
        <f t="shared" ref="F33:F53" si="6">C6+F6+I6+C33</f>
        <v>108409</v>
      </c>
      <c r="G33" s="39">
        <f t="shared" ref="G33:G53" si="7">E33+F33</f>
        <v>223232</v>
      </c>
      <c r="H33" s="34"/>
      <c r="I33" s="36"/>
      <c r="J33" s="36"/>
    </row>
    <row r="34" spans="1:10" ht="18.75" customHeight="1">
      <c r="A34" s="2" t="s">
        <v>2</v>
      </c>
      <c r="B34" s="156">
        <v>37810</v>
      </c>
      <c r="C34" s="156">
        <v>35733</v>
      </c>
      <c r="D34" s="26">
        <f t="shared" si="4"/>
        <v>73543</v>
      </c>
      <c r="E34" s="39">
        <f t="shared" si="5"/>
        <v>148056</v>
      </c>
      <c r="F34" s="39">
        <f t="shared" si="6"/>
        <v>139833</v>
      </c>
      <c r="G34" s="39">
        <f t="shared" si="7"/>
        <v>287889</v>
      </c>
      <c r="H34" s="34"/>
      <c r="I34" s="36"/>
      <c r="J34" s="36"/>
    </row>
    <row r="35" spans="1:10" ht="18.75" customHeight="1">
      <c r="A35" s="1" t="s">
        <v>3</v>
      </c>
      <c r="B35" s="156">
        <v>40496</v>
      </c>
      <c r="C35" s="156">
        <v>38103</v>
      </c>
      <c r="D35" s="26">
        <f t="shared" si="4"/>
        <v>78599</v>
      </c>
      <c r="E35" s="39">
        <f t="shared" si="5"/>
        <v>155065</v>
      </c>
      <c r="F35" s="39">
        <f t="shared" si="6"/>
        <v>146209</v>
      </c>
      <c r="G35" s="39">
        <f t="shared" si="7"/>
        <v>301274</v>
      </c>
      <c r="H35" s="34"/>
      <c r="I35" s="36"/>
      <c r="J35" s="36"/>
    </row>
    <row r="36" spans="1:10" ht="18.75" customHeight="1">
      <c r="A36" s="1" t="s">
        <v>4</v>
      </c>
      <c r="B36" s="156">
        <v>51667</v>
      </c>
      <c r="C36" s="156">
        <v>47302</v>
      </c>
      <c r="D36" s="26">
        <f t="shared" si="4"/>
        <v>98969</v>
      </c>
      <c r="E36" s="39">
        <f t="shared" si="5"/>
        <v>195128</v>
      </c>
      <c r="F36" s="39">
        <f t="shared" si="6"/>
        <v>185905</v>
      </c>
      <c r="G36" s="39">
        <f t="shared" si="7"/>
        <v>381033</v>
      </c>
      <c r="H36" s="34"/>
      <c r="I36" s="36"/>
      <c r="J36" s="36"/>
    </row>
    <row r="37" spans="1:10" ht="18.75" customHeight="1">
      <c r="A37" s="1" t="s">
        <v>5</v>
      </c>
      <c r="B37" s="156">
        <v>50388</v>
      </c>
      <c r="C37" s="156">
        <v>47908</v>
      </c>
      <c r="D37" s="26">
        <f t="shared" si="4"/>
        <v>98296</v>
      </c>
      <c r="E37" s="39">
        <f t="shared" si="5"/>
        <v>189876</v>
      </c>
      <c r="F37" s="39">
        <f t="shared" si="6"/>
        <v>189862</v>
      </c>
      <c r="G37" s="39">
        <f t="shared" si="7"/>
        <v>379738</v>
      </c>
      <c r="H37" s="34"/>
      <c r="I37" s="36"/>
      <c r="J37" s="36"/>
    </row>
    <row r="38" spans="1:10" ht="18.75" customHeight="1">
      <c r="A38" s="1" t="s">
        <v>6</v>
      </c>
      <c r="B38" s="156">
        <v>48737</v>
      </c>
      <c r="C38" s="156">
        <v>45969</v>
      </c>
      <c r="D38" s="26">
        <f t="shared" si="4"/>
        <v>94706</v>
      </c>
      <c r="E38" s="39">
        <f t="shared" si="5"/>
        <v>186566</v>
      </c>
      <c r="F38" s="39">
        <f t="shared" si="6"/>
        <v>178117</v>
      </c>
      <c r="G38" s="39">
        <f t="shared" si="7"/>
        <v>364683</v>
      </c>
      <c r="H38" s="34"/>
      <c r="I38" s="36"/>
      <c r="J38" s="36"/>
    </row>
    <row r="39" spans="1:10" ht="18.75" customHeight="1">
      <c r="A39" s="1" t="s">
        <v>7</v>
      </c>
      <c r="B39" s="156">
        <v>53510</v>
      </c>
      <c r="C39" s="156">
        <v>49771</v>
      </c>
      <c r="D39" s="26">
        <f t="shared" si="4"/>
        <v>103281</v>
      </c>
      <c r="E39" s="39">
        <f t="shared" si="5"/>
        <v>202789</v>
      </c>
      <c r="F39" s="39">
        <f t="shared" si="6"/>
        <v>192865</v>
      </c>
      <c r="G39" s="39">
        <f t="shared" si="7"/>
        <v>395654</v>
      </c>
      <c r="H39" s="34"/>
      <c r="I39" s="36"/>
      <c r="J39" s="36"/>
    </row>
    <row r="40" spans="1:10" ht="18.75" customHeight="1">
      <c r="A40" s="1" t="s">
        <v>8</v>
      </c>
      <c r="B40" s="156">
        <v>56210</v>
      </c>
      <c r="C40" s="156">
        <v>54698</v>
      </c>
      <c r="D40" s="26">
        <f t="shared" si="4"/>
        <v>110908</v>
      </c>
      <c r="E40" s="39">
        <f t="shared" si="5"/>
        <v>212452</v>
      </c>
      <c r="F40" s="39">
        <f t="shared" si="6"/>
        <v>207870</v>
      </c>
      <c r="G40" s="39">
        <f t="shared" si="7"/>
        <v>420322</v>
      </c>
      <c r="H40" s="34"/>
      <c r="I40" s="36"/>
      <c r="J40" s="36"/>
    </row>
    <row r="41" spans="1:10" ht="18.75" customHeight="1">
      <c r="A41" s="1" t="s">
        <v>9</v>
      </c>
      <c r="B41" s="156">
        <v>61413</v>
      </c>
      <c r="C41" s="156">
        <v>61156</v>
      </c>
      <c r="D41" s="26">
        <f t="shared" si="4"/>
        <v>122569</v>
      </c>
      <c r="E41" s="39">
        <f t="shared" si="5"/>
        <v>228100</v>
      </c>
      <c r="F41" s="39">
        <f t="shared" si="6"/>
        <v>231718</v>
      </c>
      <c r="G41" s="39">
        <f t="shared" si="7"/>
        <v>459818</v>
      </c>
      <c r="H41" s="34"/>
      <c r="I41" s="36"/>
      <c r="J41" s="36"/>
    </row>
    <row r="42" spans="1:10" ht="18.75" customHeight="1">
      <c r="A42" s="1" t="s">
        <v>10</v>
      </c>
      <c r="B42" s="156">
        <v>55173</v>
      </c>
      <c r="C42" s="156">
        <v>56599</v>
      </c>
      <c r="D42" s="26">
        <f t="shared" si="4"/>
        <v>111772</v>
      </c>
      <c r="E42" s="39">
        <f t="shared" si="5"/>
        <v>214818</v>
      </c>
      <c r="F42" s="39">
        <f t="shared" si="6"/>
        <v>221986</v>
      </c>
      <c r="G42" s="39">
        <f t="shared" si="7"/>
        <v>436804</v>
      </c>
      <c r="H42" s="34"/>
      <c r="I42" s="36"/>
      <c r="J42" s="36"/>
    </row>
    <row r="43" spans="1:10" ht="18.75" customHeight="1">
      <c r="A43" s="1" t="s">
        <v>11</v>
      </c>
      <c r="B43" s="156">
        <v>44442</v>
      </c>
      <c r="C43" s="156">
        <v>46014</v>
      </c>
      <c r="D43" s="26">
        <f t="shared" si="4"/>
        <v>90456</v>
      </c>
      <c r="E43" s="39">
        <f t="shared" si="5"/>
        <v>173612</v>
      </c>
      <c r="F43" s="39">
        <f t="shared" si="6"/>
        <v>181416</v>
      </c>
      <c r="G43" s="39">
        <f t="shared" si="7"/>
        <v>355028</v>
      </c>
      <c r="H43" s="34"/>
      <c r="I43" s="36"/>
      <c r="J43" s="36"/>
    </row>
    <row r="44" spans="1:10" ht="18.75" customHeight="1">
      <c r="A44" s="1" t="s">
        <v>12</v>
      </c>
      <c r="B44" s="156">
        <v>35875</v>
      </c>
      <c r="C44" s="156">
        <v>38392</v>
      </c>
      <c r="D44" s="26">
        <f t="shared" si="4"/>
        <v>74267</v>
      </c>
      <c r="E44" s="39">
        <f t="shared" si="5"/>
        <v>138393</v>
      </c>
      <c r="F44" s="39">
        <f t="shared" si="6"/>
        <v>148326</v>
      </c>
      <c r="G44" s="39">
        <f t="shared" si="7"/>
        <v>286719</v>
      </c>
      <c r="H44" s="34"/>
      <c r="I44" s="36"/>
      <c r="J44" s="36"/>
    </row>
    <row r="45" spans="1:10" ht="18.75" customHeight="1">
      <c r="A45" s="1" t="s">
        <v>13</v>
      </c>
      <c r="B45" s="156">
        <v>28999</v>
      </c>
      <c r="C45" s="156">
        <v>31926</v>
      </c>
      <c r="D45" s="26">
        <f t="shared" si="4"/>
        <v>60925</v>
      </c>
      <c r="E45" s="39">
        <f t="shared" si="5"/>
        <v>110884</v>
      </c>
      <c r="F45" s="39">
        <f t="shared" si="6"/>
        <v>124006</v>
      </c>
      <c r="G45" s="39">
        <f t="shared" si="7"/>
        <v>234890</v>
      </c>
      <c r="H45" s="34"/>
      <c r="I45" s="36"/>
      <c r="J45" s="36"/>
    </row>
    <row r="46" spans="1:10" ht="18.75" customHeight="1">
      <c r="A46" s="1" t="s">
        <v>14</v>
      </c>
      <c r="B46" s="156">
        <v>22676</v>
      </c>
      <c r="C46" s="156">
        <v>26441</v>
      </c>
      <c r="D46" s="26">
        <f t="shared" si="4"/>
        <v>49117</v>
      </c>
      <c r="E46" s="39">
        <f t="shared" si="5"/>
        <v>85521</v>
      </c>
      <c r="F46" s="39">
        <f t="shared" si="6"/>
        <v>98886</v>
      </c>
      <c r="G46" s="39">
        <f t="shared" si="7"/>
        <v>184407</v>
      </c>
      <c r="H46" s="34"/>
      <c r="I46" s="36"/>
      <c r="J46" s="36"/>
    </row>
    <row r="47" spans="1:10" ht="18.75" customHeight="1">
      <c r="A47" s="1" t="s">
        <v>15</v>
      </c>
      <c r="B47" s="156">
        <v>14244</v>
      </c>
      <c r="C47" s="156">
        <v>17924</v>
      </c>
      <c r="D47" s="26">
        <f t="shared" si="4"/>
        <v>32168</v>
      </c>
      <c r="E47" s="39">
        <f t="shared" si="5"/>
        <v>53977</v>
      </c>
      <c r="F47" s="39">
        <f t="shared" si="6"/>
        <v>67026</v>
      </c>
      <c r="G47" s="39">
        <f t="shared" si="7"/>
        <v>121003</v>
      </c>
      <c r="H47" s="34"/>
      <c r="I47" s="36"/>
      <c r="J47" s="36"/>
    </row>
    <row r="48" spans="1:10" ht="18.75" customHeight="1">
      <c r="A48" s="1" t="s">
        <v>16</v>
      </c>
      <c r="B48" s="156">
        <v>8373</v>
      </c>
      <c r="C48" s="156">
        <v>12189</v>
      </c>
      <c r="D48" s="26">
        <f t="shared" si="4"/>
        <v>20562</v>
      </c>
      <c r="E48" s="39">
        <f t="shared" si="5"/>
        <v>33141</v>
      </c>
      <c r="F48" s="39">
        <f t="shared" si="6"/>
        <v>46166</v>
      </c>
      <c r="G48" s="39">
        <f t="shared" si="7"/>
        <v>79307</v>
      </c>
      <c r="H48" s="34"/>
      <c r="I48" s="36"/>
      <c r="J48" s="36"/>
    </row>
    <row r="49" spans="1:10" ht="18.75" customHeight="1">
      <c r="A49" s="1" t="s">
        <v>17</v>
      </c>
      <c r="B49" s="156">
        <v>4653</v>
      </c>
      <c r="C49" s="156">
        <v>7485</v>
      </c>
      <c r="D49" s="26">
        <f t="shared" si="4"/>
        <v>12138</v>
      </c>
      <c r="E49" s="39">
        <f t="shared" si="5"/>
        <v>18153</v>
      </c>
      <c r="F49" s="39">
        <f t="shared" si="6"/>
        <v>28222</v>
      </c>
      <c r="G49" s="39">
        <f t="shared" si="7"/>
        <v>46375</v>
      </c>
      <c r="H49" s="34"/>
      <c r="I49" s="36"/>
      <c r="J49" s="36"/>
    </row>
    <row r="50" spans="1:10" ht="18.75" customHeight="1">
      <c r="A50" s="1" t="s">
        <v>18</v>
      </c>
      <c r="B50" s="156">
        <v>1815</v>
      </c>
      <c r="C50" s="156">
        <v>3217</v>
      </c>
      <c r="D50" s="26">
        <f t="shared" si="4"/>
        <v>5032</v>
      </c>
      <c r="E50" s="39">
        <f t="shared" si="5"/>
        <v>7646</v>
      </c>
      <c r="F50" s="39">
        <f t="shared" si="6"/>
        <v>12375</v>
      </c>
      <c r="G50" s="39">
        <f t="shared" si="7"/>
        <v>20021</v>
      </c>
      <c r="H50" s="34"/>
      <c r="I50" s="36"/>
      <c r="J50" s="36"/>
    </row>
    <row r="51" spans="1:10" ht="18.75" customHeight="1">
      <c r="A51" s="1" t="s">
        <v>19</v>
      </c>
      <c r="B51" s="156">
        <v>522</v>
      </c>
      <c r="C51" s="156">
        <v>987</v>
      </c>
      <c r="D51" s="26">
        <f t="shared" si="4"/>
        <v>1509</v>
      </c>
      <c r="E51" s="39">
        <f t="shared" si="5"/>
        <v>2314</v>
      </c>
      <c r="F51" s="39">
        <f t="shared" si="6"/>
        <v>4131</v>
      </c>
      <c r="G51" s="39">
        <f t="shared" si="7"/>
        <v>6445</v>
      </c>
      <c r="H51" s="34"/>
      <c r="I51" s="36"/>
      <c r="J51" s="36"/>
    </row>
    <row r="52" spans="1:10" ht="18.75" customHeight="1">
      <c r="A52" s="1" t="s">
        <v>20</v>
      </c>
      <c r="B52" s="156">
        <v>122</v>
      </c>
      <c r="C52" s="156">
        <v>211</v>
      </c>
      <c r="D52" s="26">
        <f t="shared" si="4"/>
        <v>333</v>
      </c>
      <c r="E52" s="39">
        <f t="shared" si="5"/>
        <v>627</v>
      </c>
      <c r="F52" s="39">
        <f t="shared" si="6"/>
        <v>1046</v>
      </c>
      <c r="G52" s="39">
        <f t="shared" si="7"/>
        <v>1673</v>
      </c>
      <c r="H52" s="34"/>
      <c r="I52" s="36"/>
      <c r="J52" s="36"/>
    </row>
    <row r="53" spans="1:10" ht="18.75" customHeight="1">
      <c r="A53" s="1" t="s">
        <v>21</v>
      </c>
      <c r="B53" s="156">
        <v>58</v>
      </c>
      <c r="C53" s="156">
        <v>101</v>
      </c>
      <c r="D53" s="26">
        <f t="shared" si="4"/>
        <v>159</v>
      </c>
      <c r="E53" s="39">
        <f t="shared" si="5"/>
        <v>350</v>
      </c>
      <c r="F53" s="39">
        <f t="shared" si="6"/>
        <v>453</v>
      </c>
      <c r="G53" s="39">
        <f t="shared" si="7"/>
        <v>803</v>
      </c>
      <c r="H53" s="34"/>
      <c r="I53" s="36"/>
      <c r="J53" s="36"/>
    </row>
    <row r="54" spans="1:10" ht="18.75" customHeight="1">
      <c r="A54" s="1" t="s">
        <v>22</v>
      </c>
      <c r="B54" s="26">
        <f t="shared" ref="B54:G54" si="8">SUM(B32:B53)</f>
        <v>652832</v>
      </c>
      <c r="C54" s="26">
        <f t="shared" si="8"/>
        <v>655806</v>
      </c>
      <c r="D54" s="26">
        <f t="shared" si="8"/>
        <v>1308638</v>
      </c>
      <c r="E54" s="26">
        <f t="shared" si="8"/>
        <v>2498029</v>
      </c>
      <c r="F54" s="26">
        <f t="shared" si="8"/>
        <v>2539046</v>
      </c>
      <c r="G54" s="26">
        <f t="shared" si="8"/>
        <v>5037075</v>
      </c>
      <c r="H54" s="23"/>
      <c r="I54" s="24"/>
      <c r="J54" s="24"/>
    </row>
  </sheetData>
  <phoneticPr fontId="9" type="noConversion"/>
  <pageMargins left="0.7" right="0.7" top="0.75" bottom="0.75" header="0.3" footer="0.3"/>
  <pageSetup paperSize="9" scale="96" orientation="landscape" r:id="rId1"/>
  <rowBreaks count="1" manualBreakCount="1">
    <brk id="2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J81"/>
  <sheetViews>
    <sheetView topLeftCell="A37" workbookViewId="0">
      <selection activeCell="I63" sqref="I63"/>
    </sheetView>
  </sheetViews>
  <sheetFormatPr defaultRowHeight="18.75" customHeight="1"/>
  <cols>
    <col min="1" max="10" width="12.125" style="9" customWidth="1"/>
    <col min="11" max="16384" width="9" style="9"/>
  </cols>
  <sheetData>
    <row r="1" spans="1:10" s="62" customFormat="1" ht="18.75" customHeight="1">
      <c r="A1" s="62" t="s">
        <v>36</v>
      </c>
    </row>
    <row r="2" spans="1:10" s="62" customFormat="1" ht="18.75" customHeight="1">
      <c r="A2" s="62" t="s">
        <v>88</v>
      </c>
    </row>
    <row r="3" spans="1:10" ht="18.75" customHeight="1">
      <c r="B3" s="4"/>
      <c r="C3" s="93" t="s">
        <v>89</v>
      </c>
      <c r="D3" s="8"/>
      <c r="E3" s="10"/>
      <c r="F3" s="94" t="s">
        <v>90</v>
      </c>
      <c r="G3" s="14"/>
      <c r="H3" s="15"/>
      <c r="I3" s="95" t="s">
        <v>91</v>
      </c>
      <c r="J3" s="19"/>
    </row>
    <row r="4" spans="1:10" ht="18.75" customHeight="1">
      <c r="A4" s="1" t="s">
        <v>0</v>
      </c>
      <c r="B4" s="6" t="s">
        <v>24</v>
      </c>
      <c r="C4" s="6" t="s">
        <v>25</v>
      </c>
      <c r="D4" s="6" t="s">
        <v>26</v>
      </c>
      <c r="E4" s="12" t="s">
        <v>24</v>
      </c>
      <c r="F4" s="12" t="s">
        <v>25</v>
      </c>
      <c r="G4" s="12" t="s">
        <v>26</v>
      </c>
      <c r="H4" s="17" t="s">
        <v>24</v>
      </c>
      <c r="I4" s="17" t="s">
        <v>25</v>
      </c>
      <c r="J4" s="17" t="s">
        <v>26</v>
      </c>
    </row>
    <row r="5" spans="1:10" ht="18.75" customHeight="1">
      <c r="A5" s="1">
        <v>0</v>
      </c>
      <c r="B5" s="156">
        <v>2743</v>
      </c>
      <c r="C5" s="156">
        <v>2517</v>
      </c>
      <c r="D5" s="7">
        <f>B5+C5</f>
        <v>5260</v>
      </c>
      <c r="E5" s="156">
        <v>3681</v>
      </c>
      <c r="F5" s="156">
        <v>3349</v>
      </c>
      <c r="G5" s="13">
        <f>E5+F5</f>
        <v>7030</v>
      </c>
      <c r="H5" s="156">
        <v>2779</v>
      </c>
      <c r="I5" s="156">
        <v>2646</v>
      </c>
      <c r="J5" s="18">
        <f>H5+I5</f>
        <v>5425</v>
      </c>
    </row>
    <row r="6" spans="1:10" ht="18.75" customHeight="1">
      <c r="A6" s="3" t="s">
        <v>1</v>
      </c>
      <c r="B6" s="156">
        <v>12235</v>
      </c>
      <c r="C6" s="156">
        <v>11622</v>
      </c>
      <c r="D6" s="7">
        <f t="shared" ref="D6:D26" si="0">B6+C6</f>
        <v>23857</v>
      </c>
      <c r="E6" s="156">
        <v>16034</v>
      </c>
      <c r="F6" s="156">
        <v>15155</v>
      </c>
      <c r="G6" s="13">
        <f t="shared" ref="G6:G26" si="1">E6+F6</f>
        <v>31189</v>
      </c>
      <c r="H6" s="156">
        <v>12505</v>
      </c>
      <c r="I6" s="156">
        <v>11785</v>
      </c>
      <c r="J6" s="18">
        <f t="shared" ref="J6:J26" si="2">H6+I6</f>
        <v>24290</v>
      </c>
    </row>
    <row r="7" spans="1:10" ht="18.75" customHeight="1">
      <c r="A7" s="2" t="s">
        <v>2</v>
      </c>
      <c r="B7" s="156">
        <v>15469</v>
      </c>
      <c r="C7" s="156">
        <v>14612</v>
      </c>
      <c r="D7" s="7">
        <f t="shared" si="0"/>
        <v>30081</v>
      </c>
      <c r="E7" s="156">
        <v>19951</v>
      </c>
      <c r="F7" s="156">
        <v>19082</v>
      </c>
      <c r="G7" s="13">
        <f t="shared" si="1"/>
        <v>39033</v>
      </c>
      <c r="H7" s="156">
        <v>16255</v>
      </c>
      <c r="I7" s="156">
        <v>15511</v>
      </c>
      <c r="J7" s="18">
        <f t="shared" si="2"/>
        <v>31766</v>
      </c>
    </row>
    <row r="8" spans="1:10" ht="18.75" customHeight="1">
      <c r="A8" s="1" t="s">
        <v>3</v>
      </c>
      <c r="B8" s="156">
        <v>14991</v>
      </c>
      <c r="C8" s="156">
        <v>14336</v>
      </c>
      <c r="D8" s="7">
        <f t="shared" si="0"/>
        <v>29327</v>
      </c>
      <c r="E8" s="156">
        <v>19680</v>
      </c>
      <c r="F8" s="156">
        <v>18677</v>
      </c>
      <c r="G8" s="13">
        <f t="shared" si="1"/>
        <v>38357</v>
      </c>
      <c r="H8" s="156">
        <v>17541</v>
      </c>
      <c r="I8" s="156">
        <v>16753</v>
      </c>
      <c r="J8" s="18">
        <f t="shared" si="2"/>
        <v>34294</v>
      </c>
    </row>
    <row r="9" spans="1:10" ht="18.75" customHeight="1">
      <c r="A9" s="1" t="s">
        <v>4</v>
      </c>
      <c r="B9" s="156">
        <v>16382</v>
      </c>
      <c r="C9" s="156">
        <v>15407</v>
      </c>
      <c r="D9" s="7">
        <f t="shared" si="0"/>
        <v>31789</v>
      </c>
      <c r="E9" s="156">
        <v>22770</v>
      </c>
      <c r="F9" s="156">
        <v>21245</v>
      </c>
      <c r="G9" s="13">
        <f t="shared" si="1"/>
        <v>44015</v>
      </c>
      <c r="H9" s="156">
        <v>21131</v>
      </c>
      <c r="I9" s="156">
        <v>19747</v>
      </c>
      <c r="J9" s="18">
        <f t="shared" si="2"/>
        <v>40878</v>
      </c>
    </row>
    <row r="10" spans="1:10" ht="18.75" customHeight="1">
      <c r="A10" s="1" t="s">
        <v>5</v>
      </c>
      <c r="B10" s="156">
        <v>14662</v>
      </c>
      <c r="C10" s="156">
        <v>15021</v>
      </c>
      <c r="D10" s="7">
        <f t="shared" si="0"/>
        <v>29683</v>
      </c>
      <c r="E10" s="156">
        <v>22659</v>
      </c>
      <c r="F10" s="156">
        <v>22595</v>
      </c>
      <c r="G10" s="13">
        <f t="shared" si="1"/>
        <v>45254</v>
      </c>
      <c r="H10" s="156">
        <v>18719</v>
      </c>
      <c r="I10" s="156">
        <v>18784</v>
      </c>
      <c r="J10" s="18">
        <f t="shared" si="2"/>
        <v>37503</v>
      </c>
    </row>
    <row r="11" spans="1:10" ht="18.75" customHeight="1">
      <c r="A11" s="1" t="s">
        <v>6</v>
      </c>
      <c r="B11" s="156">
        <v>15001</v>
      </c>
      <c r="C11" s="156">
        <v>14488</v>
      </c>
      <c r="D11" s="7">
        <f t="shared" si="0"/>
        <v>29489</v>
      </c>
      <c r="E11" s="156">
        <v>23489</v>
      </c>
      <c r="F11" s="156">
        <v>22452</v>
      </c>
      <c r="G11" s="13">
        <f t="shared" si="1"/>
        <v>45941</v>
      </c>
      <c r="H11" s="156">
        <v>18350</v>
      </c>
      <c r="I11" s="156">
        <v>17349</v>
      </c>
      <c r="J11" s="18">
        <f t="shared" si="2"/>
        <v>35699</v>
      </c>
    </row>
    <row r="12" spans="1:10" ht="18.75" customHeight="1">
      <c r="A12" s="1" t="s">
        <v>7</v>
      </c>
      <c r="B12" s="156">
        <v>18699</v>
      </c>
      <c r="C12" s="156">
        <v>17940</v>
      </c>
      <c r="D12" s="7">
        <f t="shared" si="0"/>
        <v>36639</v>
      </c>
      <c r="E12" s="156">
        <v>25503</v>
      </c>
      <c r="F12" s="156">
        <v>24128</v>
      </c>
      <c r="G12" s="13">
        <f t="shared" si="1"/>
        <v>49631</v>
      </c>
      <c r="H12" s="156">
        <v>21200</v>
      </c>
      <c r="I12" s="156">
        <v>20110</v>
      </c>
      <c r="J12" s="18">
        <f t="shared" si="2"/>
        <v>41310</v>
      </c>
    </row>
    <row r="13" spans="1:10" ht="18.75" customHeight="1">
      <c r="A13" s="1" t="s">
        <v>8</v>
      </c>
      <c r="B13" s="156">
        <v>19908</v>
      </c>
      <c r="C13" s="156">
        <v>18856</v>
      </c>
      <c r="D13" s="7">
        <f t="shared" si="0"/>
        <v>38764</v>
      </c>
      <c r="E13" s="156">
        <v>25912</v>
      </c>
      <c r="F13" s="156">
        <v>25086</v>
      </c>
      <c r="G13" s="13">
        <f t="shared" si="1"/>
        <v>50998</v>
      </c>
      <c r="H13" s="156">
        <v>22961</v>
      </c>
      <c r="I13" s="156">
        <v>22195</v>
      </c>
      <c r="J13" s="18">
        <f t="shared" si="2"/>
        <v>45156</v>
      </c>
    </row>
    <row r="14" spans="1:10" ht="18.75" customHeight="1">
      <c r="A14" s="1" t="s">
        <v>9</v>
      </c>
      <c r="B14" s="156">
        <v>19180</v>
      </c>
      <c r="C14" s="156">
        <v>18502</v>
      </c>
      <c r="D14" s="7">
        <f t="shared" si="0"/>
        <v>37682</v>
      </c>
      <c r="E14" s="156">
        <v>26737</v>
      </c>
      <c r="F14" s="156">
        <v>26419</v>
      </c>
      <c r="G14" s="13">
        <f t="shared" si="1"/>
        <v>53156</v>
      </c>
      <c r="H14" s="156">
        <v>23630</v>
      </c>
      <c r="I14" s="156">
        <v>23406</v>
      </c>
      <c r="J14" s="18">
        <f t="shared" si="2"/>
        <v>47036</v>
      </c>
    </row>
    <row r="15" spans="1:10" ht="18.75" customHeight="1">
      <c r="A15" s="1" t="s">
        <v>10</v>
      </c>
      <c r="B15" s="156">
        <v>16532</v>
      </c>
      <c r="C15" s="156">
        <v>16112</v>
      </c>
      <c r="D15" s="7">
        <f t="shared" si="0"/>
        <v>32644</v>
      </c>
      <c r="E15" s="156">
        <v>27181</v>
      </c>
      <c r="F15" s="156">
        <v>27011</v>
      </c>
      <c r="G15" s="13">
        <f t="shared" si="1"/>
        <v>54192</v>
      </c>
      <c r="H15" s="156">
        <v>21692</v>
      </c>
      <c r="I15" s="156">
        <v>21733</v>
      </c>
      <c r="J15" s="18">
        <f t="shared" si="2"/>
        <v>43425</v>
      </c>
    </row>
    <row r="16" spans="1:10" ht="18.75" customHeight="1">
      <c r="A16" s="1" t="s">
        <v>11</v>
      </c>
      <c r="B16" s="156">
        <v>12903</v>
      </c>
      <c r="C16" s="156">
        <v>13034</v>
      </c>
      <c r="D16" s="7">
        <f t="shared" si="0"/>
        <v>25937</v>
      </c>
      <c r="E16" s="156">
        <v>23524</v>
      </c>
      <c r="F16" s="156">
        <v>23340</v>
      </c>
      <c r="G16" s="13">
        <f t="shared" si="1"/>
        <v>46864</v>
      </c>
      <c r="H16" s="156">
        <v>18016</v>
      </c>
      <c r="I16" s="156">
        <v>18465</v>
      </c>
      <c r="J16" s="18">
        <f t="shared" si="2"/>
        <v>36481</v>
      </c>
    </row>
    <row r="17" spans="1:10" ht="18.75" customHeight="1">
      <c r="A17" s="1" t="s">
        <v>12</v>
      </c>
      <c r="B17" s="156">
        <v>10141</v>
      </c>
      <c r="C17" s="156">
        <v>10313</v>
      </c>
      <c r="D17" s="7">
        <f t="shared" si="0"/>
        <v>20454</v>
      </c>
      <c r="E17" s="156">
        <v>19403</v>
      </c>
      <c r="F17" s="156">
        <v>19554</v>
      </c>
      <c r="G17" s="13">
        <f t="shared" si="1"/>
        <v>38957</v>
      </c>
      <c r="H17" s="156">
        <v>13955</v>
      </c>
      <c r="I17" s="156">
        <v>14688</v>
      </c>
      <c r="J17" s="18">
        <f t="shared" si="2"/>
        <v>28643</v>
      </c>
    </row>
    <row r="18" spans="1:10" ht="18.75" customHeight="1">
      <c r="A18" s="1" t="s">
        <v>13</v>
      </c>
      <c r="B18" s="156">
        <v>7720</v>
      </c>
      <c r="C18" s="156">
        <v>8013</v>
      </c>
      <c r="D18" s="7">
        <f t="shared" si="0"/>
        <v>15733</v>
      </c>
      <c r="E18" s="156">
        <v>14591</v>
      </c>
      <c r="F18" s="156">
        <v>14638</v>
      </c>
      <c r="G18" s="13">
        <f t="shared" si="1"/>
        <v>29229</v>
      </c>
      <c r="H18" s="156">
        <v>10052</v>
      </c>
      <c r="I18" s="156">
        <v>11367</v>
      </c>
      <c r="J18" s="18">
        <f t="shared" si="2"/>
        <v>21419</v>
      </c>
    </row>
    <row r="19" spans="1:10" ht="18.75" customHeight="1">
      <c r="A19" s="1" t="s">
        <v>14</v>
      </c>
      <c r="B19" s="156">
        <v>5612</v>
      </c>
      <c r="C19" s="156">
        <v>5809</v>
      </c>
      <c r="D19" s="7">
        <f t="shared" si="0"/>
        <v>11421</v>
      </c>
      <c r="E19" s="156">
        <v>10637</v>
      </c>
      <c r="F19" s="156">
        <v>10886</v>
      </c>
      <c r="G19" s="13">
        <f t="shared" si="1"/>
        <v>21523</v>
      </c>
      <c r="H19" s="156">
        <v>7411</v>
      </c>
      <c r="I19" s="156">
        <v>8306</v>
      </c>
      <c r="J19" s="18">
        <f t="shared" si="2"/>
        <v>15717</v>
      </c>
    </row>
    <row r="20" spans="1:10" ht="18.75" customHeight="1">
      <c r="A20" s="1" t="s">
        <v>15</v>
      </c>
      <c r="B20" s="156">
        <v>3539</v>
      </c>
      <c r="C20" s="156">
        <v>4166</v>
      </c>
      <c r="D20" s="7">
        <f t="shared" si="0"/>
        <v>7705</v>
      </c>
      <c r="E20" s="156">
        <v>7324</v>
      </c>
      <c r="F20" s="156">
        <v>7788</v>
      </c>
      <c r="G20" s="13">
        <f t="shared" si="1"/>
        <v>15112</v>
      </c>
      <c r="H20" s="156">
        <v>4913</v>
      </c>
      <c r="I20" s="156">
        <v>6008</v>
      </c>
      <c r="J20" s="18">
        <f t="shared" si="2"/>
        <v>10921</v>
      </c>
    </row>
    <row r="21" spans="1:10" ht="18.75" customHeight="1">
      <c r="A21" s="1" t="s">
        <v>16</v>
      </c>
      <c r="B21" s="156">
        <v>2354</v>
      </c>
      <c r="C21" s="156">
        <v>2986</v>
      </c>
      <c r="D21" s="7">
        <f t="shared" si="0"/>
        <v>5340</v>
      </c>
      <c r="E21" s="156">
        <v>4958</v>
      </c>
      <c r="F21" s="156">
        <v>5694</v>
      </c>
      <c r="G21" s="13">
        <f t="shared" si="1"/>
        <v>10652</v>
      </c>
      <c r="H21" s="156">
        <v>3433</v>
      </c>
      <c r="I21" s="156">
        <v>4354</v>
      </c>
      <c r="J21" s="18">
        <f t="shared" si="2"/>
        <v>7787</v>
      </c>
    </row>
    <row r="22" spans="1:10" ht="18.75" customHeight="1">
      <c r="A22" s="1" t="s">
        <v>17</v>
      </c>
      <c r="B22" s="156">
        <v>1394</v>
      </c>
      <c r="C22" s="156">
        <v>1910</v>
      </c>
      <c r="D22" s="7">
        <f t="shared" si="0"/>
        <v>3304</v>
      </c>
      <c r="E22" s="156">
        <v>3018</v>
      </c>
      <c r="F22" s="156">
        <v>3940</v>
      </c>
      <c r="G22" s="13">
        <f t="shared" si="1"/>
        <v>6958</v>
      </c>
      <c r="H22" s="156">
        <v>2050</v>
      </c>
      <c r="I22" s="156">
        <v>2789</v>
      </c>
      <c r="J22" s="18">
        <f t="shared" si="2"/>
        <v>4839</v>
      </c>
    </row>
    <row r="23" spans="1:10" ht="18.75" customHeight="1">
      <c r="A23" s="1" t="s">
        <v>18</v>
      </c>
      <c r="B23" s="156">
        <v>639</v>
      </c>
      <c r="C23" s="156">
        <v>881</v>
      </c>
      <c r="D23" s="7">
        <f t="shared" si="0"/>
        <v>1520</v>
      </c>
      <c r="E23" s="156">
        <v>1559</v>
      </c>
      <c r="F23" s="156">
        <v>1967</v>
      </c>
      <c r="G23" s="13">
        <f t="shared" si="1"/>
        <v>3526</v>
      </c>
      <c r="H23" s="156">
        <v>915</v>
      </c>
      <c r="I23" s="156">
        <v>1212</v>
      </c>
      <c r="J23" s="18">
        <f t="shared" si="2"/>
        <v>2127</v>
      </c>
    </row>
    <row r="24" spans="1:10" ht="18.75" customHeight="1">
      <c r="A24" s="1" t="s">
        <v>19</v>
      </c>
      <c r="B24" s="156">
        <v>225</v>
      </c>
      <c r="C24" s="156">
        <v>319</v>
      </c>
      <c r="D24" s="7">
        <f t="shared" si="0"/>
        <v>544</v>
      </c>
      <c r="E24" s="156">
        <v>578</v>
      </c>
      <c r="F24" s="156">
        <v>709</v>
      </c>
      <c r="G24" s="13">
        <f t="shared" si="1"/>
        <v>1287</v>
      </c>
      <c r="H24" s="156">
        <v>379</v>
      </c>
      <c r="I24" s="156">
        <v>489</v>
      </c>
      <c r="J24" s="18">
        <f t="shared" si="2"/>
        <v>868</v>
      </c>
    </row>
    <row r="25" spans="1:10" ht="18.75" customHeight="1">
      <c r="A25" s="1" t="s">
        <v>20</v>
      </c>
      <c r="B25" s="156">
        <v>73</v>
      </c>
      <c r="C25" s="156">
        <v>94</v>
      </c>
      <c r="D25" s="7">
        <f t="shared" si="0"/>
        <v>167</v>
      </c>
      <c r="E25" s="156">
        <v>163</v>
      </c>
      <c r="F25" s="156">
        <v>191</v>
      </c>
      <c r="G25" s="13">
        <f t="shared" si="1"/>
        <v>354</v>
      </c>
      <c r="H25" s="156">
        <v>150</v>
      </c>
      <c r="I25" s="156">
        <v>176</v>
      </c>
      <c r="J25" s="18">
        <f t="shared" si="2"/>
        <v>326</v>
      </c>
    </row>
    <row r="26" spans="1:10" ht="18.75" customHeight="1">
      <c r="A26" s="1" t="s">
        <v>21</v>
      </c>
      <c r="B26" s="156">
        <v>24</v>
      </c>
      <c r="C26" s="156">
        <v>37</v>
      </c>
      <c r="D26" s="7">
        <f t="shared" si="0"/>
        <v>61</v>
      </c>
      <c r="E26" s="156">
        <v>45</v>
      </c>
      <c r="F26" s="156">
        <v>56</v>
      </c>
      <c r="G26" s="13">
        <f t="shared" si="1"/>
        <v>101</v>
      </c>
      <c r="H26" s="156">
        <v>84</v>
      </c>
      <c r="I26" s="156">
        <v>108</v>
      </c>
      <c r="J26" s="18">
        <f t="shared" si="2"/>
        <v>192</v>
      </c>
    </row>
    <row r="27" spans="1:10" ht="18.75" customHeight="1">
      <c r="A27" s="1" t="s">
        <v>22</v>
      </c>
      <c r="B27" s="7">
        <f t="shared" ref="B27:H27" si="3">SUM(B5:B26)</f>
        <v>210426</v>
      </c>
      <c r="C27" s="7">
        <f t="shared" si="3"/>
        <v>206975</v>
      </c>
      <c r="D27" s="7">
        <f t="shared" si="3"/>
        <v>417401</v>
      </c>
      <c r="E27" s="13">
        <f t="shared" si="3"/>
        <v>319397</v>
      </c>
      <c r="F27" s="13">
        <f t="shared" si="3"/>
        <v>313962</v>
      </c>
      <c r="G27" s="13">
        <f t="shared" si="3"/>
        <v>633359</v>
      </c>
      <c r="H27" s="13">
        <f t="shared" si="3"/>
        <v>258121</v>
      </c>
      <c r="I27" s="13">
        <f>SUM(I5:I26)</f>
        <v>257981</v>
      </c>
      <c r="J27" s="13">
        <f>SUM(J5:J26)</f>
        <v>516102</v>
      </c>
    </row>
    <row r="28" spans="1:10" s="62" customFormat="1" ht="18.75" customHeight="1">
      <c r="A28" s="62" t="s">
        <v>36</v>
      </c>
    </row>
    <row r="29" spans="1:10" s="62" customFormat="1" ht="18.75" customHeight="1">
      <c r="A29" s="62" t="s">
        <v>88</v>
      </c>
    </row>
    <row r="30" spans="1:10" ht="18.75" customHeight="1">
      <c r="B30" s="20"/>
      <c r="C30" s="96" t="s">
        <v>92</v>
      </c>
      <c r="D30" s="22"/>
      <c r="E30" s="27"/>
      <c r="F30" s="97" t="s">
        <v>93</v>
      </c>
      <c r="G30" s="29"/>
      <c r="H30" s="32"/>
      <c r="I30" s="98" t="s">
        <v>94</v>
      </c>
      <c r="J30" s="40"/>
    </row>
    <row r="31" spans="1:10" ht="18.75" customHeight="1">
      <c r="A31" s="1" t="s">
        <v>0</v>
      </c>
      <c r="B31" s="25" t="s">
        <v>24</v>
      </c>
      <c r="C31" s="25" t="s">
        <v>25</v>
      </c>
      <c r="D31" s="25" t="s">
        <v>26</v>
      </c>
      <c r="E31" s="30" t="s">
        <v>24</v>
      </c>
      <c r="F31" s="30" t="s">
        <v>25</v>
      </c>
      <c r="G31" s="30" t="s">
        <v>26</v>
      </c>
      <c r="H31" s="37" t="s">
        <v>24</v>
      </c>
      <c r="I31" s="37" t="s">
        <v>25</v>
      </c>
      <c r="J31" s="37" t="s">
        <v>26</v>
      </c>
    </row>
    <row r="32" spans="1:10" ht="18.75" customHeight="1">
      <c r="A32" s="1">
        <v>0</v>
      </c>
      <c r="B32" s="156">
        <v>2882</v>
      </c>
      <c r="C32" s="156">
        <v>2696</v>
      </c>
      <c r="D32" s="26">
        <f>B32+C32</f>
        <v>5578</v>
      </c>
      <c r="E32" s="156">
        <v>8646</v>
      </c>
      <c r="F32" s="156">
        <v>8327</v>
      </c>
      <c r="G32" s="31">
        <f>E32+F32</f>
        <v>16973</v>
      </c>
      <c r="H32" s="156">
        <v>4039</v>
      </c>
      <c r="I32" s="156">
        <v>3827</v>
      </c>
      <c r="J32" s="39">
        <f>H32+I32</f>
        <v>7866</v>
      </c>
    </row>
    <row r="33" spans="1:10" ht="18.75" customHeight="1">
      <c r="A33" s="3" t="s">
        <v>1</v>
      </c>
      <c r="B33" s="156">
        <v>12902</v>
      </c>
      <c r="C33" s="156">
        <v>12011</v>
      </c>
      <c r="D33" s="26">
        <f t="shared" ref="D33:D53" si="4">B33+C33</f>
        <v>24913</v>
      </c>
      <c r="E33" s="156">
        <v>38879</v>
      </c>
      <c r="F33" s="156">
        <v>37052</v>
      </c>
      <c r="G33" s="31">
        <f t="shared" ref="G33:G53" si="5">E33+F33</f>
        <v>75931</v>
      </c>
      <c r="H33" s="156">
        <v>18424</v>
      </c>
      <c r="I33" s="156">
        <v>17463</v>
      </c>
      <c r="J33" s="39">
        <f t="shared" ref="J33:J53" si="6">H33+I33</f>
        <v>35887</v>
      </c>
    </row>
    <row r="34" spans="1:10" ht="18.75" customHeight="1">
      <c r="A34" s="2" t="s">
        <v>2</v>
      </c>
      <c r="B34" s="156">
        <v>16587</v>
      </c>
      <c r="C34" s="156">
        <v>15753</v>
      </c>
      <c r="D34" s="26">
        <f t="shared" si="4"/>
        <v>32340</v>
      </c>
      <c r="E34" s="156">
        <v>50009</v>
      </c>
      <c r="F34" s="156">
        <v>47484</v>
      </c>
      <c r="G34" s="31">
        <f t="shared" si="5"/>
        <v>97493</v>
      </c>
      <c r="H34" s="156">
        <v>24356</v>
      </c>
      <c r="I34" s="156">
        <v>23431</v>
      </c>
      <c r="J34" s="39">
        <f t="shared" si="6"/>
        <v>47787</v>
      </c>
    </row>
    <row r="35" spans="1:10" ht="18.75" customHeight="1">
      <c r="A35" s="1" t="s">
        <v>3</v>
      </c>
      <c r="B35" s="156">
        <v>17259</v>
      </c>
      <c r="C35" s="156">
        <v>16244</v>
      </c>
      <c r="D35" s="26">
        <f t="shared" si="4"/>
        <v>33503</v>
      </c>
      <c r="E35" s="156">
        <v>53385</v>
      </c>
      <c r="F35" s="156">
        <v>50402</v>
      </c>
      <c r="G35" s="31">
        <f t="shared" si="5"/>
        <v>103787</v>
      </c>
      <c r="H35" s="156">
        <v>25514</v>
      </c>
      <c r="I35" s="156">
        <v>24398</v>
      </c>
      <c r="J35" s="39">
        <f t="shared" si="6"/>
        <v>49912</v>
      </c>
    </row>
    <row r="36" spans="1:10" ht="18.75" customHeight="1">
      <c r="A36" s="1" t="s">
        <v>4</v>
      </c>
      <c r="B36" s="156">
        <v>20430</v>
      </c>
      <c r="C36" s="156">
        <v>18968</v>
      </c>
      <c r="D36" s="26">
        <f t="shared" si="4"/>
        <v>39398</v>
      </c>
      <c r="E36" s="156">
        <v>61845</v>
      </c>
      <c r="F36" s="156">
        <v>58473</v>
      </c>
      <c r="G36" s="31">
        <f t="shared" si="5"/>
        <v>120318</v>
      </c>
      <c r="H36" s="156">
        <v>28336</v>
      </c>
      <c r="I36" s="156">
        <v>26986.146129328998</v>
      </c>
      <c r="J36" s="39">
        <f t="shared" si="6"/>
        <v>55322.146129328998</v>
      </c>
    </row>
    <row r="37" spans="1:10" ht="18.75" customHeight="1">
      <c r="A37" s="1" t="s">
        <v>5</v>
      </c>
      <c r="B37" s="156">
        <v>19176</v>
      </c>
      <c r="C37" s="156">
        <v>18878</v>
      </c>
      <c r="D37" s="26">
        <f t="shared" si="4"/>
        <v>38054</v>
      </c>
      <c r="E37" s="156">
        <v>61863</v>
      </c>
      <c r="F37" s="156">
        <v>59252</v>
      </c>
      <c r="G37" s="31">
        <f t="shared" si="5"/>
        <v>121115</v>
      </c>
      <c r="H37" s="156">
        <v>25622</v>
      </c>
      <c r="I37" s="156">
        <v>26166.029160766921</v>
      </c>
      <c r="J37" s="39">
        <f t="shared" si="6"/>
        <v>51788.029160766921</v>
      </c>
    </row>
    <row r="38" spans="1:10" ht="18.75" customHeight="1">
      <c r="A38" s="1" t="s">
        <v>6</v>
      </c>
      <c r="B38" s="156">
        <v>19398</v>
      </c>
      <c r="C38" s="156">
        <v>18569</v>
      </c>
      <c r="D38" s="26">
        <f t="shared" si="4"/>
        <v>37967</v>
      </c>
      <c r="E38" s="156">
        <v>60206</v>
      </c>
      <c r="F38" s="156">
        <v>57232</v>
      </c>
      <c r="G38" s="31">
        <f t="shared" si="5"/>
        <v>117438</v>
      </c>
      <c r="H38" s="156">
        <v>26679</v>
      </c>
      <c r="I38" s="156">
        <v>25286</v>
      </c>
      <c r="J38" s="39">
        <f t="shared" si="6"/>
        <v>51965</v>
      </c>
    </row>
    <row r="39" spans="1:10" ht="18.75" customHeight="1">
      <c r="A39" s="1" t="s">
        <v>7</v>
      </c>
      <c r="B39" s="156">
        <v>21499</v>
      </c>
      <c r="C39" s="156">
        <v>20683</v>
      </c>
      <c r="D39" s="26">
        <f t="shared" si="4"/>
        <v>42182</v>
      </c>
      <c r="E39" s="156">
        <v>65350</v>
      </c>
      <c r="F39" s="156">
        <v>62875</v>
      </c>
      <c r="G39" s="31">
        <f t="shared" si="5"/>
        <v>128225</v>
      </c>
      <c r="H39" s="156">
        <v>31383</v>
      </c>
      <c r="I39" s="156">
        <v>29595</v>
      </c>
      <c r="J39" s="39">
        <f t="shared" si="6"/>
        <v>60978</v>
      </c>
    </row>
    <row r="40" spans="1:10" ht="18.75" customHeight="1">
      <c r="A40" s="1" t="s">
        <v>8</v>
      </c>
      <c r="B40" s="156">
        <v>23052</v>
      </c>
      <c r="C40" s="156">
        <v>21971</v>
      </c>
      <c r="D40" s="26">
        <f t="shared" si="4"/>
        <v>45023</v>
      </c>
      <c r="E40" s="156">
        <v>70353</v>
      </c>
      <c r="F40" s="156">
        <v>68744</v>
      </c>
      <c r="G40" s="31">
        <f t="shared" si="5"/>
        <v>139097</v>
      </c>
      <c r="H40" s="156">
        <v>33100</v>
      </c>
      <c r="I40" s="156">
        <v>31090</v>
      </c>
      <c r="J40" s="39">
        <f t="shared" si="6"/>
        <v>64190</v>
      </c>
    </row>
    <row r="41" spans="1:10" ht="18.75" customHeight="1">
      <c r="A41" s="1" t="s">
        <v>9</v>
      </c>
      <c r="B41" s="156">
        <v>22828</v>
      </c>
      <c r="C41" s="156">
        <v>22633</v>
      </c>
      <c r="D41" s="26">
        <f t="shared" si="4"/>
        <v>45461</v>
      </c>
      <c r="E41" s="156">
        <v>70383</v>
      </c>
      <c r="F41" s="156">
        <v>70552</v>
      </c>
      <c r="G41" s="31">
        <f t="shared" si="5"/>
        <v>140935</v>
      </c>
      <c r="H41" s="156">
        <v>32481</v>
      </c>
      <c r="I41" s="156">
        <v>31348</v>
      </c>
      <c r="J41" s="39">
        <f t="shared" si="6"/>
        <v>63829</v>
      </c>
    </row>
    <row r="42" spans="1:10" ht="18.75" customHeight="1">
      <c r="A42" s="1" t="s">
        <v>10</v>
      </c>
      <c r="B42" s="156">
        <v>21324</v>
      </c>
      <c r="C42" s="156">
        <v>21020</v>
      </c>
      <c r="D42" s="26">
        <f t="shared" si="4"/>
        <v>42344</v>
      </c>
      <c r="E42" s="156">
        <v>64431</v>
      </c>
      <c r="F42" s="156">
        <v>66530</v>
      </c>
      <c r="G42" s="31">
        <f t="shared" si="5"/>
        <v>130961</v>
      </c>
      <c r="H42" s="156">
        <v>27767</v>
      </c>
      <c r="I42" s="156">
        <v>27844</v>
      </c>
      <c r="J42" s="39">
        <f t="shared" si="6"/>
        <v>55611</v>
      </c>
    </row>
    <row r="43" spans="1:10" ht="18.75" customHeight="1">
      <c r="A43" s="1" t="s">
        <v>11</v>
      </c>
      <c r="B43" s="156">
        <v>16859</v>
      </c>
      <c r="C43" s="156">
        <v>17043</v>
      </c>
      <c r="D43" s="26">
        <f t="shared" si="4"/>
        <v>33902</v>
      </c>
      <c r="E43" s="156">
        <v>52102</v>
      </c>
      <c r="F43" s="156">
        <v>53644</v>
      </c>
      <c r="G43" s="31">
        <f t="shared" si="5"/>
        <v>105746</v>
      </c>
      <c r="H43" s="156">
        <v>22696</v>
      </c>
      <c r="I43" s="156">
        <v>23204</v>
      </c>
      <c r="J43" s="39">
        <f t="shared" si="6"/>
        <v>45900</v>
      </c>
    </row>
    <row r="44" spans="1:10" ht="18.75" customHeight="1">
      <c r="A44" s="1" t="s">
        <v>12</v>
      </c>
      <c r="B44" s="156">
        <v>13698</v>
      </c>
      <c r="C44" s="156">
        <v>14108</v>
      </c>
      <c r="D44" s="26">
        <f t="shared" si="4"/>
        <v>27806</v>
      </c>
      <c r="E44" s="156">
        <v>40808</v>
      </c>
      <c r="F44" s="156">
        <v>44323</v>
      </c>
      <c r="G44" s="31">
        <f t="shared" si="5"/>
        <v>85131</v>
      </c>
      <c r="H44" s="156">
        <v>17403</v>
      </c>
      <c r="I44" s="156">
        <v>18806</v>
      </c>
      <c r="J44" s="39">
        <f t="shared" si="6"/>
        <v>36209</v>
      </c>
    </row>
    <row r="45" spans="1:10" ht="18.75" customHeight="1">
      <c r="A45" s="1" t="s">
        <v>13</v>
      </c>
      <c r="B45" s="156">
        <v>10546</v>
      </c>
      <c r="C45" s="156">
        <v>11240</v>
      </c>
      <c r="D45" s="26">
        <f t="shared" si="4"/>
        <v>21786</v>
      </c>
      <c r="E45" s="156">
        <v>30788</v>
      </c>
      <c r="F45" s="156">
        <v>34377</v>
      </c>
      <c r="G45" s="31">
        <f t="shared" si="5"/>
        <v>65165</v>
      </c>
      <c r="H45" s="156">
        <v>13475</v>
      </c>
      <c r="I45" s="156">
        <v>15519</v>
      </c>
      <c r="J45" s="39">
        <f t="shared" si="6"/>
        <v>28994</v>
      </c>
    </row>
    <row r="46" spans="1:10" ht="18.75" customHeight="1">
      <c r="A46" s="1" t="s">
        <v>14</v>
      </c>
      <c r="B46" s="156">
        <v>7239</v>
      </c>
      <c r="C46" s="156">
        <v>8191</v>
      </c>
      <c r="D46" s="26">
        <f t="shared" si="4"/>
        <v>15430</v>
      </c>
      <c r="E46" s="156">
        <v>22416</v>
      </c>
      <c r="F46" s="156">
        <v>25621</v>
      </c>
      <c r="G46" s="31">
        <f t="shared" si="5"/>
        <v>48037</v>
      </c>
      <c r="H46" s="156">
        <v>9890</v>
      </c>
      <c r="I46" s="156">
        <v>11746</v>
      </c>
      <c r="J46" s="39">
        <f t="shared" si="6"/>
        <v>21636</v>
      </c>
    </row>
    <row r="47" spans="1:10" ht="18.75" customHeight="1">
      <c r="A47" s="1" t="s">
        <v>15</v>
      </c>
      <c r="B47" s="156">
        <v>4416</v>
      </c>
      <c r="C47" s="156">
        <v>5319</v>
      </c>
      <c r="D47" s="26">
        <f t="shared" si="4"/>
        <v>9735</v>
      </c>
      <c r="E47" s="156">
        <v>13873</v>
      </c>
      <c r="F47" s="156">
        <v>17169</v>
      </c>
      <c r="G47" s="31">
        <f t="shared" si="5"/>
        <v>31042</v>
      </c>
      <c r="H47" s="156">
        <v>6392</v>
      </c>
      <c r="I47" s="156">
        <v>7998</v>
      </c>
      <c r="J47" s="39">
        <f t="shared" si="6"/>
        <v>14390</v>
      </c>
    </row>
    <row r="48" spans="1:10" ht="18.75" customHeight="1">
      <c r="A48" s="1" t="s">
        <v>16</v>
      </c>
      <c r="B48" s="156">
        <v>2644</v>
      </c>
      <c r="C48" s="156">
        <v>3699</v>
      </c>
      <c r="D48" s="26">
        <f t="shared" si="4"/>
        <v>6343</v>
      </c>
      <c r="E48" s="156">
        <v>8707</v>
      </c>
      <c r="F48" s="156">
        <v>11740</v>
      </c>
      <c r="G48" s="31">
        <f t="shared" si="5"/>
        <v>20447</v>
      </c>
      <c r="H48" s="156">
        <v>3978</v>
      </c>
      <c r="I48" s="156">
        <v>5778</v>
      </c>
      <c r="J48" s="39">
        <f t="shared" si="6"/>
        <v>9756</v>
      </c>
    </row>
    <row r="49" spans="1:10" ht="18.75" customHeight="1">
      <c r="A49" s="1" t="s">
        <v>17</v>
      </c>
      <c r="B49" s="156">
        <v>1467</v>
      </c>
      <c r="C49" s="156">
        <v>2299</v>
      </c>
      <c r="D49" s="26">
        <f t="shared" si="4"/>
        <v>3766</v>
      </c>
      <c r="E49" s="156">
        <v>4779</v>
      </c>
      <c r="F49" s="156">
        <v>6908</v>
      </c>
      <c r="G49" s="31">
        <f t="shared" si="5"/>
        <v>11687</v>
      </c>
      <c r="H49" s="156">
        <v>2352</v>
      </c>
      <c r="I49" s="156">
        <v>3654</v>
      </c>
      <c r="J49" s="39">
        <f t="shared" si="6"/>
        <v>6006</v>
      </c>
    </row>
    <row r="50" spans="1:10" ht="18.75" customHeight="1">
      <c r="A50" s="1" t="s">
        <v>18</v>
      </c>
      <c r="B50" s="156">
        <v>615</v>
      </c>
      <c r="C50" s="156">
        <v>989</v>
      </c>
      <c r="D50" s="26">
        <f t="shared" si="4"/>
        <v>1604</v>
      </c>
      <c r="E50" s="156">
        <v>1990</v>
      </c>
      <c r="F50" s="156">
        <v>3125</v>
      </c>
      <c r="G50" s="31">
        <f t="shared" si="5"/>
        <v>5115</v>
      </c>
      <c r="H50" s="156">
        <v>1093</v>
      </c>
      <c r="I50" s="156">
        <v>1651</v>
      </c>
      <c r="J50" s="39">
        <f t="shared" si="6"/>
        <v>2744</v>
      </c>
    </row>
    <row r="51" spans="1:10" ht="18.75" customHeight="1">
      <c r="A51" s="1" t="s">
        <v>19</v>
      </c>
      <c r="B51" s="156">
        <v>210</v>
      </c>
      <c r="C51" s="156">
        <v>377</v>
      </c>
      <c r="D51" s="26">
        <f t="shared" si="4"/>
        <v>587</v>
      </c>
      <c r="E51" s="156">
        <v>639</v>
      </c>
      <c r="F51" s="156">
        <v>1077</v>
      </c>
      <c r="G51" s="31">
        <f t="shared" si="5"/>
        <v>1716</v>
      </c>
      <c r="H51" s="156">
        <v>376</v>
      </c>
      <c r="I51" s="156">
        <v>580</v>
      </c>
      <c r="J51" s="39">
        <f t="shared" si="6"/>
        <v>956</v>
      </c>
    </row>
    <row r="52" spans="1:10" ht="18.75" customHeight="1">
      <c r="A52" s="1" t="s">
        <v>20</v>
      </c>
      <c r="B52" s="156">
        <v>78</v>
      </c>
      <c r="C52" s="156">
        <v>135</v>
      </c>
      <c r="D52" s="26">
        <f t="shared" si="4"/>
        <v>213</v>
      </c>
      <c r="E52" s="156">
        <v>224</v>
      </c>
      <c r="F52" s="156">
        <v>351</v>
      </c>
      <c r="G52" s="31">
        <f t="shared" si="5"/>
        <v>575</v>
      </c>
      <c r="H52" s="156">
        <v>125</v>
      </c>
      <c r="I52" s="156">
        <v>157</v>
      </c>
      <c r="J52" s="39">
        <f t="shared" si="6"/>
        <v>282</v>
      </c>
    </row>
    <row r="53" spans="1:10" ht="18.75" customHeight="1">
      <c r="A53" s="1" t="s">
        <v>21</v>
      </c>
      <c r="B53" s="156">
        <v>27</v>
      </c>
      <c r="C53" s="156">
        <v>39</v>
      </c>
      <c r="D53" s="26">
        <f t="shared" si="4"/>
        <v>66</v>
      </c>
      <c r="E53" s="156">
        <v>89</v>
      </c>
      <c r="F53" s="156">
        <v>109</v>
      </c>
      <c r="G53" s="31">
        <f t="shared" si="5"/>
        <v>198</v>
      </c>
      <c r="H53" s="156">
        <v>45</v>
      </c>
      <c r="I53" s="156">
        <v>47</v>
      </c>
      <c r="J53" s="39">
        <f t="shared" si="6"/>
        <v>92</v>
      </c>
    </row>
    <row r="54" spans="1:10" ht="18.75" customHeight="1">
      <c r="A54" s="1" t="s">
        <v>22</v>
      </c>
      <c r="B54" s="26">
        <f t="shared" ref="B54:J54" si="7">SUM(B32:B53)</f>
        <v>255136</v>
      </c>
      <c r="C54" s="26">
        <f t="shared" si="7"/>
        <v>252865</v>
      </c>
      <c r="D54" s="26">
        <f t="shared" si="7"/>
        <v>508001</v>
      </c>
      <c r="E54" s="26">
        <f t="shared" si="7"/>
        <v>781765</v>
      </c>
      <c r="F54" s="26">
        <f t="shared" si="7"/>
        <v>785367</v>
      </c>
      <c r="G54" s="26">
        <f t="shared" si="7"/>
        <v>1567132</v>
      </c>
      <c r="H54" s="26">
        <f t="shared" si="7"/>
        <v>355526</v>
      </c>
      <c r="I54" s="26">
        <f t="shared" si="7"/>
        <v>356574.17529009591</v>
      </c>
      <c r="J54" s="26">
        <f t="shared" si="7"/>
        <v>712100.17529009585</v>
      </c>
    </row>
    <row r="55" spans="1:10" s="62" customFormat="1" ht="18.75" customHeight="1">
      <c r="A55" s="62" t="s">
        <v>36</v>
      </c>
    </row>
    <row r="56" spans="1:10" s="62" customFormat="1" ht="18.75" customHeight="1">
      <c r="A56" s="62" t="s">
        <v>88</v>
      </c>
    </row>
    <row r="57" spans="1:10" ht="18.75" customHeight="1">
      <c r="B57" s="41"/>
      <c r="C57" s="99" t="s">
        <v>95</v>
      </c>
      <c r="D57" s="47"/>
      <c r="E57" s="53"/>
      <c r="F57" s="54" t="s">
        <v>98</v>
      </c>
      <c r="G57" s="61"/>
      <c r="H57" s="55"/>
      <c r="I57" s="56"/>
      <c r="J57" s="57"/>
    </row>
    <row r="58" spans="1:10" ht="18.75" customHeight="1">
      <c r="A58" s="1" t="s">
        <v>0</v>
      </c>
      <c r="B58" s="45" t="s">
        <v>24</v>
      </c>
      <c r="C58" s="45" t="s">
        <v>25</v>
      </c>
      <c r="D58" s="45" t="s">
        <v>26</v>
      </c>
      <c r="E58" s="58" t="s">
        <v>24</v>
      </c>
      <c r="F58" s="58" t="s">
        <v>25</v>
      </c>
      <c r="G58" s="58" t="s">
        <v>26</v>
      </c>
      <c r="H58" s="59"/>
      <c r="I58" s="56"/>
      <c r="J58" s="56"/>
    </row>
    <row r="59" spans="1:10" ht="18.75" customHeight="1">
      <c r="A59" s="1">
        <v>0</v>
      </c>
      <c r="B59" s="156">
        <v>6487</v>
      </c>
      <c r="C59" s="163">
        <v>6145</v>
      </c>
      <c r="D59" s="46">
        <f>B59+C59</f>
        <v>12632</v>
      </c>
      <c r="E59" s="60">
        <f>B5+E5+H5+B32+E32+H32+B59</f>
        <v>31257</v>
      </c>
      <c r="F59" s="60">
        <f>C5+F5+I5+C32+F32+I32+C59</f>
        <v>29507</v>
      </c>
      <c r="G59" s="60">
        <f>E59+F59</f>
        <v>60764</v>
      </c>
      <c r="H59" s="55"/>
      <c r="I59" s="57"/>
      <c r="J59" s="57"/>
    </row>
    <row r="60" spans="1:10" ht="18.75" customHeight="1">
      <c r="A60" s="3" t="s">
        <v>1</v>
      </c>
      <c r="B60" s="156">
        <v>29180</v>
      </c>
      <c r="C60" s="163">
        <v>27847</v>
      </c>
      <c r="D60" s="46">
        <f t="shared" ref="D60:D80" si="8">B60+C60</f>
        <v>57027</v>
      </c>
      <c r="E60" s="60">
        <f t="shared" ref="E60:E80" si="9">B6+E6+H6+B33+E33+H33+B60</f>
        <v>140159</v>
      </c>
      <c r="F60" s="60">
        <f t="shared" ref="F60:F80" si="10">C6+F6+I6+C33+F33+I33+C60</f>
        <v>132935</v>
      </c>
      <c r="G60" s="60">
        <f t="shared" ref="G60:G80" si="11">E60+F60</f>
        <v>273094</v>
      </c>
      <c r="H60" s="55"/>
      <c r="I60" s="57"/>
      <c r="J60" s="57"/>
    </row>
    <row r="61" spans="1:10" ht="18.75" customHeight="1">
      <c r="A61" s="2" t="s">
        <v>2</v>
      </c>
      <c r="B61" s="156">
        <v>38693</v>
      </c>
      <c r="C61" s="163">
        <v>36708</v>
      </c>
      <c r="D61" s="46">
        <f t="shared" si="8"/>
        <v>75401</v>
      </c>
      <c r="E61" s="60">
        <f t="shared" si="9"/>
        <v>181320</v>
      </c>
      <c r="F61" s="60">
        <f t="shared" si="10"/>
        <v>172581</v>
      </c>
      <c r="G61" s="60">
        <f t="shared" si="11"/>
        <v>353901</v>
      </c>
      <c r="H61" s="55"/>
      <c r="I61" s="57"/>
      <c r="J61" s="57"/>
    </row>
    <row r="62" spans="1:10" ht="18.75" customHeight="1">
      <c r="A62" s="1" t="s">
        <v>3</v>
      </c>
      <c r="B62" s="156">
        <v>39804</v>
      </c>
      <c r="C62" s="163">
        <v>37889</v>
      </c>
      <c r="D62" s="46">
        <f t="shared" si="8"/>
        <v>77693</v>
      </c>
      <c r="E62" s="60">
        <f t="shared" si="9"/>
        <v>188174</v>
      </c>
      <c r="F62" s="60">
        <f t="shared" si="10"/>
        <v>178699</v>
      </c>
      <c r="G62" s="60">
        <f t="shared" si="11"/>
        <v>366873</v>
      </c>
      <c r="H62" s="55"/>
      <c r="I62" s="57"/>
      <c r="J62" s="57"/>
    </row>
    <row r="63" spans="1:10" ht="18.75" customHeight="1">
      <c r="A63" s="1" t="s">
        <v>4</v>
      </c>
      <c r="B63" s="156">
        <v>44651</v>
      </c>
      <c r="C63" s="163">
        <v>42368</v>
      </c>
      <c r="D63" s="46">
        <f t="shared" si="8"/>
        <v>87019</v>
      </c>
      <c r="E63" s="60">
        <f t="shared" si="9"/>
        <v>215545</v>
      </c>
      <c r="F63" s="60">
        <f t="shared" si="10"/>
        <v>203194.14612932899</v>
      </c>
      <c r="G63" s="60">
        <f t="shared" si="11"/>
        <v>418739.14612932899</v>
      </c>
      <c r="H63" s="55"/>
      <c r="I63" s="57"/>
      <c r="J63" s="57"/>
    </row>
    <row r="64" spans="1:10" ht="18.75" customHeight="1">
      <c r="A64" s="1" t="s">
        <v>5</v>
      </c>
      <c r="B64" s="156">
        <v>42750</v>
      </c>
      <c r="C64" s="163">
        <v>42762</v>
      </c>
      <c r="D64" s="46">
        <f t="shared" si="8"/>
        <v>85512</v>
      </c>
      <c r="E64" s="60">
        <f t="shared" si="9"/>
        <v>205451</v>
      </c>
      <c r="F64" s="60">
        <f t="shared" si="10"/>
        <v>203458.02916076692</v>
      </c>
      <c r="G64" s="60">
        <f t="shared" si="11"/>
        <v>408909.02916076692</v>
      </c>
      <c r="H64" s="55"/>
      <c r="I64" s="57"/>
      <c r="J64" s="57"/>
    </row>
    <row r="65" spans="1:10" ht="18.75" customHeight="1">
      <c r="A65" s="1" t="s">
        <v>6</v>
      </c>
      <c r="B65" s="156">
        <v>42255</v>
      </c>
      <c r="C65" s="163">
        <v>40734</v>
      </c>
      <c r="D65" s="46">
        <f t="shared" si="8"/>
        <v>82989</v>
      </c>
      <c r="E65" s="60">
        <f t="shared" si="9"/>
        <v>205378</v>
      </c>
      <c r="F65" s="60">
        <f t="shared" si="10"/>
        <v>196110</v>
      </c>
      <c r="G65" s="60">
        <f t="shared" si="11"/>
        <v>401488</v>
      </c>
      <c r="H65" s="55"/>
      <c r="I65" s="57"/>
      <c r="J65" s="57"/>
    </row>
    <row r="66" spans="1:10" ht="18.75" customHeight="1">
      <c r="A66" s="1" t="s">
        <v>7</v>
      </c>
      <c r="B66" s="156">
        <v>50716</v>
      </c>
      <c r="C66" s="163">
        <v>48281</v>
      </c>
      <c r="D66" s="46">
        <f t="shared" si="8"/>
        <v>98997</v>
      </c>
      <c r="E66" s="60">
        <f t="shared" si="9"/>
        <v>234350</v>
      </c>
      <c r="F66" s="60">
        <f t="shared" si="10"/>
        <v>223612</v>
      </c>
      <c r="G66" s="60">
        <f t="shared" si="11"/>
        <v>457962</v>
      </c>
      <c r="H66" s="55"/>
      <c r="I66" s="57"/>
      <c r="J66" s="57"/>
    </row>
    <row r="67" spans="1:10" ht="18.75" customHeight="1">
      <c r="A67" s="1" t="s">
        <v>8</v>
      </c>
      <c r="B67" s="156">
        <v>51393</v>
      </c>
      <c r="C67" s="163">
        <v>48947</v>
      </c>
      <c r="D67" s="46">
        <f t="shared" si="8"/>
        <v>100340</v>
      </c>
      <c r="E67" s="60">
        <f t="shared" si="9"/>
        <v>246679</v>
      </c>
      <c r="F67" s="60">
        <f t="shared" si="10"/>
        <v>236889</v>
      </c>
      <c r="G67" s="60">
        <f t="shared" si="11"/>
        <v>483568</v>
      </c>
      <c r="H67" s="55"/>
      <c r="I67" s="57"/>
      <c r="J67" s="57"/>
    </row>
    <row r="68" spans="1:10" ht="18.75" customHeight="1">
      <c r="A68" s="1" t="s">
        <v>9</v>
      </c>
      <c r="B68" s="156">
        <v>52541</v>
      </c>
      <c r="C68" s="163">
        <v>51210</v>
      </c>
      <c r="D68" s="46">
        <f t="shared" si="8"/>
        <v>103751</v>
      </c>
      <c r="E68" s="60">
        <f t="shared" si="9"/>
        <v>247780</v>
      </c>
      <c r="F68" s="60">
        <f t="shared" si="10"/>
        <v>244070</v>
      </c>
      <c r="G68" s="60">
        <f t="shared" si="11"/>
        <v>491850</v>
      </c>
      <c r="H68" s="55"/>
      <c r="I68" s="57"/>
      <c r="J68" s="57"/>
    </row>
    <row r="69" spans="1:10" ht="18.75" customHeight="1">
      <c r="A69" s="1" t="s">
        <v>10</v>
      </c>
      <c r="B69" s="156">
        <v>46427</v>
      </c>
      <c r="C69" s="163">
        <v>46574</v>
      </c>
      <c r="D69" s="46">
        <f t="shared" si="8"/>
        <v>93001</v>
      </c>
      <c r="E69" s="60">
        <f t="shared" si="9"/>
        <v>225354</v>
      </c>
      <c r="F69" s="60">
        <f t="shared" si="10"/>
        <v>226824</v>
      </c>
      <c r="G69" s="60">
        <f t="shared" si="11"/>
        <v>452178</v>
      </c>
      <c r="H69" s="55"/>
      <c r="I69" s="57"/>
      <c r="J69" s="57"/>
    </row>
    <row r="70" spans="1:10" ht="18.75" customHeight="1">
      <c r="A70" s="1" t="s">
        <v>11</v>
      </c>
      <c r="B70" s="156">
        <v>36926</v>
      </c>
      <c r="C70" s="163">
        <v>38451</v>
      </c>
      <c r="D70" s="46">
        <f t="shared" si="8"/>
        <v>75377</v>
      </c>
      <c r="E70" s="60">
        <f t="shared" si="9"/>
        <v>183026</v>
      </c>
      <c r="F70" s="60">
        <f t="shared" si="10"/>
        <v>187181</v>
      </c>
      <c r="G70" s="60">
        <f t="shared" si="11"/>
        <v>370207</v>
      </c>
      <c r="H70" s="55"/>
      <c r="I70" s="57"/>
      <c r="J70" s="57"/>
    </row>
    <row r="71" spans="1:10" ht="18.75" customHeight="1">
      <c r="A71" s="1" t="s">
        <v>12</v>
      </c>
      <c r="B71" s="156">
        <v>28732</v>
      </c>
      <c r="C71" s="163">
        <v>31223</v>
      </c>
      <c r="D71" s="46">
        <f t="shared" si="8"/>
        <v>59955</v>
      </c>
      <c r="E71" s="60">
        <f t="shared" si="9"/>
        <v>144140</v>
      </c>
      <c r="F71" s="60">
        <f t="shared" si="10"/>
        <v>153015</v>
      </c>
      <c r="G71" s="60">
        <f t="shared" si="11"/>
        <v>297155</v>
      </c>
      <c r="H71" s="55"/>
      <c r="I71" s="57"/>
      <c r="J71" s="57"/>
    </row>
    <row r="72" spans="1:10" ht="18.75" customHeight="1">
      <c r="A72" s="1" t="s">
        <v>13</v>
      </c>
      <c r="B72" s="156">
        <v>21350</v>
      </c>
      <c r="C72" s="163">
        <v>24110</v>
      </c>
      <c r="D72" s="46">
        <f t="shared" si="8"/>
        <v>45460</v>
      </c>
      <c r="E72" s="60">
        <f t="shared" si="9"/>
        <v>108522</v>
      </c>
      <c r="F72" s="60">
        <f t="shared" si="10"/>
        <v>119264</v>
      </c>
      <c r="G72" s="60">
        <f t="shared" si="11"/>
        <v>227786</v>
      </c>
      <c r="H72" s="55"/>
      <c r="I72" s="57"/>
      <c r="J72" s="57"/>
    </row>
    <row r="73" spans="1:10" ht="18.75" customHeight="1">
      <c r="A73" s="1" t="s">
        <v>14</v>
      </c>
      <c r="B73" s="156">
        <v>15114</v>
      </c>
      <c r="C73" s="163">
        <v>17599</v>
      </c>
      <c r="D73" s="46">
        <f t="shared" si="8"/>
        <v>32713</v>
      </c>
      <c r="E73" s="60">
        <f t="shared" si="9"/>
        <v>78319</v>
      </c>
      <c r="F73" s="60">
        <f t="shared" si="10"/>
        <v>88158</v>
      </c>
      <c r="G73" s="60">
        <f t="shared" si="11"/>
        <v>166477</v>
      </c>
      <c r="H73" s="55"/>
      <c r="I73" s="57"/>
      <c r="J73" s="57"/>
    </row>
    <row r="74" spans="1:10" ht="18.75" customHeight="1">
      <c r="A74" s="1" t="s">
        <v>15</v>
      </c>
      <c r="B74" s="156">
        <v>9748</v>
      </c>
      <c r="C74" s="163">
        <v>11889</v>
      </c>
      <c r="D74" s="46">
        <f t="shared" si="8"/>
        <v>21637</v>
      </c>
      <c r="E74" s="60">
        <f t="shared" si="9"/>
        <v>50205</v>
      </c>
      <c r="F74" s="60">
        <f t="shared" si="10"/>
        <v>60337</v>
      </c>
      <c r="G74" s="60">
        <f t="shared" si="11"/>
        <v>110542</v>
      </c>
      <c r="H74" s="55"/>
      <c r="I74" s="57"/>
      <c r="J74" s="57"/>
    </row>
    <row r="75" spans="1:10" ht="18.75" customHeight="1">
      <c r="A75" s="1" t="s">
        <v>16</v>
      </c>
      <c r="B75" s="156">
        <v>5874</v>
      </c>
      <c r="C75" s="163">
        <v>7984</v>
      </c>
      <c r="D75" s="46">
        <f t="shared" si="8"/>
        <v>13858</v>
      </c>
      <c r="E75" s="60">
        <f t="shared" si="9"/>
        <v>31948</v>
      </c>
      <c r="F75" s="60">
        <f t="shared" si="10"/>
        <v>42235</v>
      </c>
      <c r="G75" s="60">
        <f t="shared" si="11"/>
        <v>74183</v>
      </c>
      <c r="H75" s="55"/>
      <c r="I75" s="57"/>
      <c r="J75" s="57"/>
    </row>
    <row r="76" spans="1:10" ht="18.75" customHeight="1">
      <c r="A76" s="1" t="s">
        <v>17</v>
      </c>
      <c r="B76" s="156">
        <v>3249</v>
      </c>
      <c r="C76" s="163">
        <v>4790</v>
      </c>
      <c r="D76" s="46">
        <f t="shared" si="8"/>
        <v>8039</v>
      </c>
      <c r="E76" s="60">
        <f t="shared" si="9"/>
        <v>18309</v>
      </c>
      <c r="F76" s="60">
        <f t="shared" si="10"/>
        <v>26290</v>
      </c>
      <c r="G76" s="60">
        <f t="shared" si="11"/>
        <v>44599</v>
      </c>
      <c r="H76" s="55"/>
      <c r="I76" s="57"/>
      <c r="J76" s="57"/>
    </row>
    <row r="77" spans="1:10" ht="18.75" customHeight="1">
      <c r="A77" s="1" t="s">
        <v>18</v>
      </c>
      <c r="B77" s="156">
        <v>1362</v>
      </c>
      <c r="C77" s="163">
        <v>2073</v>
      </c>
      <c r="D77" s="46">
        <f t="shared" si="8"/>
        <v>3435</v>
      </c>
      <c r="E77" s="60">
        <f t="shared" si="9"/>
        <v>8173</v>
      </c>
      <c r="F77" s="60">
        <f t="shared" si="10"/>
        <v>11898</v>
      </c>
      <c r="G77" s="60">
        <f t="shared" si="11"/>
        <v>20071</v>
      </c>
      <c r="H77" s="55"/>
      <c r="I77" s="57"/>
      <c r="J77" s="57"/>
    </row>
    <row r="78" spans="1:10" ht="18.75" customHeight="1">
      <c r="A78" s="1" t="s">
        <v>19</v>
      </c>
      <c r="B78" s="156">
        <v>479</v>
      </c>
      <c r="C78" s="163">
        <v>688</v>
      </c>
      <c r="D78" s="46">
        <f t="shared" si="8"/>
        <v>1167</v>
      </c>
      <c r="E78" s="60">
        <f t="shared" si="9"/>
        <v>2886</v>
      </c>
      <c r="F78" s="60">
        <f t="shared" si="10"/>
        <v>4239</v>
      </c>
      <c r="G78" s="60">
        <f t="shared" si="11"/>
        <v>7125</v>
      </c>
      <c r="H78" s="55"/>
      <c r="I78" s="57"/>
      <c r="J78" s="57"/>
    </row>
    <row r="79" spans="1:10" ht="18.75" customHeight="1">
      <c r="A79" s="1" t="s">
        <v>20</v>
      </c>
      <c r="B79" s="156">
        <v>132</v>
      </c>
      <c r="C79" s="163">
        <v>211</v>
      </c>
      <c r="D79" s="46">
        <f t="shared" si="8"/>
        <v>343</v>
      </c>
      <c r="E79" s="60">
        <f t="shared" si="9"/>
        <v>945</v>
      </c>
      <c r="F79" s="60">
        <f t="shared" si="10"/>
        <v>1315</v>
      </c>
      <c r="G79" s="60">
        <f t="shared" si="11"/>
        <v>2260</v>
      </c>
      <c r="H79" s="55"/>
      <c r="I79" s="57"/>
      <c r="J79" s="57"/>
    </row>
    <row r="80" spans="1:10" ht="18.75" customHeight="1">
      <c r="A80" s="1" t="s">
        <v>21</v>
      </c>
      <c r="B80" s="156">
        <v>51</v>
      </c>
      <c r="C80" s="163">
        <v>69</v>
      </c>
      <c r="D80" s="46">
        <f t="shared" si="8"/>
        <v>120</v>
      </c>
      <c r="E80" s="60">
        <f t="shared" si="9"/>
        <v>365</v>
      </c>
      <c r="F80" s="60">
        <f t="shared" si="10"/>
        <v>465</v>
      </c>
      <c r="G80" s="60">
        <f t="shared" si="11"/>
        <v>830</v>
      </c>
      <c r="H80" s="55"/>
      <c r="I80" s="57"/>
      <c r="J80" s="57"/>
    </row>
    <row r="81" spans="1:10" ht="18.75" customHeight="1">
      <c r="A81" s="1" t="s">
        <v>22</v>
      </c>
      <c r="B81" s="46">
        <f t="shared" ref="B81:G81" si="12">SUM(B59:B80)</f>
        <v>567914</v>
      </c>
      <c r="C81" s="46">
        <f t="shared" si="12"/>
        <v>568552</v>
      </c>
      <c r="D81" s="46">
        <f t="shared" si="12"/>
        <v>1136466</v>
      </c>
      <c r="E81" s="46">
        <f t="shared" si="12"/>
        <v>2748285</v>
      </c>
      <c r="F81" s="46">
        <f t="shared" si="12"/>
        <v>2742276.1752900956</v>
      </c>
      <c r="G81" s="46">
        <f t="shared" si="12"/>
        <v>5490561.1752900956</v>
      </c>
      <c r="H81" s="43"/>
      <c r="I81" s="44"/>
      <c r="J81" s="44"/>
    </row>
  </sheetData>
  <phoneticPr fontId="9" type="noConversion"/>
  <pageMargins left="0.7" right="0.7" top="0.75" bottom="0.75" header="0.3" footer="0.3"/>
  <pageSetup paperSize="9" scale="96" orientation="landscape" r:id="rId1"/>
  <rowBreaks count="2" manualBreakCount="2">
    <brk id="27" max="16383" man="1"/>
    <brk id="5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J54"/>
  <sheetViews>
    <sheetView topLeftCell="A27" workbookViewId="0">
      <selection activeCell="E32" sqref="E32:F53"/>
    </sheetView>
  </sheetViews>
  <sheetFormatPr defaultRowHeight="18.75" customHeight="1"/>
  <cols>
    <col min="1" max="10" width="12.125" style="9" customWidth="1"/>
    <col min="11" max="16384" width="9" style="9"/>
  </cols>
  <sheetData>
    <row r="1" spans="1:10" s="62" customFormat="1" ht="18.75" customHeight="1">
      <c r="A1" s="62" t="s">
        <v>36</v>
      </c>
    </row>
    <row r="2" spans="1:10" s="62" customFormat="1" ht="18.75" customHeight="1">
      <c r="A2" s="62" t="s">
        <v>96</v>
      </c>
    </row>
    <row r="3" spans="1:10" ht="18.75" customHeight="1">
      <c r="B3" s="4"/>
      <c r="C3" s="100" t="s">
        <v>99</v>
      </c>
      <c r="D3" s="8"/>
      <c r="E3" s="10"/>
      <c r="F3" s="101" t="s">
        <v>100</v>
      </c>
      <c r="G3" s="14"/>
      <c r="H3" s="15"/>
      <c r="I3" s="102" t="s">
        <v>101</v>
      </c>
      <c r="J3" s="19"/>
    </row>
    <row r="4" spans="1:10" ht="18.75" customHeight="1">
      <c r="A4" s="1" t="s">
        <v>0</v>
      </c>
      <c r="B4" s="6" t="s">
        <v>24</v>
      </c>
      <c r="C4" s="6" t="s">
        <v>25</v>
      </c>
      <c r="D4" s="6" t="s">
        <v>26</v>
      </c>
      <c r="E4" s="12" t="s">
        <v>24</v>
      </c>
      <c r="F4" s="12" t="s">
        <v>25</v>
      </c>
      <c r="G4" s="12" t="s">
        <v>26</v>
      </c>
      <c r="H4" s="17" t="s">
        <v>24</v>
      </c>
      <c r="I4" s="17" t="s">
        <v>25</v>
      </c>
      <c r="J4" s="17" t="s">
        <v>26</v>
      </c>
    </row>
    <row r="5" spans="1:10" ht="18.75" customHeight="1">
      <c r="A5" s="1">
        <v>0</v>
      </c>
      <c r="B5" s="156">
        <v>6063</v>
      </c>
      <c r="C5" s="156">
        <v>5770</v>
      </c>
      <c r="D5" s="7">
        <f>B5+C5</f>
        <v>11833</v>
      </c>
      <c r="E5" s="156">
        <v>14167</v>
      </c>
      <c r="F5" s="156">
        <v>13579</v>
      </c>
      <c r="G5" s="13">
        <f>E5+F5</f>
        <v>27746</v>
      </c>
      <c r="H5" s="156">
        <v>9122</v>
      </c>
      <c r="I5" s="166">
        <v>8570</v>
      </c>
      <c r="J5" s="18">
        <f>H5+I5</f>
        <v>17692</v>
      </c>
    </row>
    <row r="6" spans="1:10" ht="18.75" customHeight="1">
      <c r="A6" s="3" t="s">
        <v>1</v>
      </c>
      <c r="B6" s="156">
        <v>27138</v>
      </c>
      <c r="C6" s="156">
        <v>25682</v>
      </c>
      <c r="D6" s="7">
        <f t="shared" ref="D6:D26" si="0">B6+C6</f>
        <v>52820</v>
      </c>
      <c r="E6" s="156">
        <v>63496</v>
      </c>
      <c r="F6" s="156">
        <v>59457</v>
      </c>
      <c r="G6" s="13">
        <f t="shared" ref="G6:G26" si="1">E6+F6</f>
        <v>122953</v>
      </c>
      <c r="H6" s="156">
        <v>41440</v>
      </c>
      <c r="I6" s="166">
        <v>38938</v>
      </c>
      <c r="J6" s="18">
        <f t="shared" ref="J6:J26" si="2">H6+I6</f>
        <v>80378</v>
      </c>
    </row>
    <row r="7" spans="1:10" ht="18.75" customHeight="1">
      <c r="A7" s="2" t="s">
        <v>2</v>
      </c>
      <c r="B7" s="156">
        <v>35199</v>
      </c>
      <c r="C7" s="156">
        <v>32856</v>
      </c>
      <c r="D7" s="7">
        <f t="shared" si="0"/>
        <v>68055</v>
      </c>
      <c r="E7" s="156">
        <v>82315</v>
      </c>
      <c r="F7" s="156">
        <v>77792</v>
      </c>
      <c r="G7" s="13">
        <f t="shared" si="1"/>
        <v>160107</v>
      </c>
      <c r="H7" s="156">
        <v>53942</v>
      </c>
      <c r="I7" s="166">
        <v>50463</v>
      </c>
      <c r="J7" s="18">
        <f t="shared" si="2"/>
        <v>104405</v>
      </c>
    </row>
    <row r="8" spans="1:10" ht="18.75" customHeight="1">
      <c r="A8" s="1" t="s">
        <v>3</v>
      </c>
      <c r="B8" s="156">
        <v>35856</v>
      </c>
      <c r="C8" s="156">
        <v>33712</v>
      </c>
      <c r="D8" s="7">
        <f t="shared" si="0"/>
        <v>69568</v>
      </c>
      <c r="E8" s="156">
        <v>84815</v>
      </c>
      <c r="F8" s="156">
        <v>79921</v>
      </c>
      <c r="G8" s="13">
        <f t="shared" si="1"/>
        <v>164736</v>
      </c>
      <c r="H8" s="156">
        <v>56095</v>
      </c>
      <c r="I8" s="166">
        <v>52759</v>
      </c>
      <c r="J8" s="18">
        <f t="shared" si="2"/>
        <v>108854</v>
      </c>
    </row>
    <row r="9" spans="1:10" ht="18.75" customHeight="1">
      <c r="A9" s="1" t="s">
        <v>4</v>
      </c>
      <c r="B9" s="156">
        <v>41983</v>
      </c>
      <c r="C9" s="156">
        <v>39065</v>
      </c>
      <c r="D9" s="7">
        <f t="shared" si="0"/>
        <v>81048</v>
      </c>
      <c r="E9" s="156">
        <v>97932</v>
      </c>
      <c r="F9" s="156">
        <v>91111</v>
      </c>
      <c r="G9" s="13">
        <f t="shared" si="1"/>
        <v>189043</v>
      </c>
      <c r="H9" s="156">
        <v>65385</v>
      </c>
      <c r="I9" s="166">
        <v>60502</v>
      </c>
      <c r="J9" s="18">
        <f t="shared" si="2"/>
        <v>125887</v>
      </c>
    </row>
    <row r="10" spans="1:10" ht="18.75" customHeight="1">
      <c r="A10" s="1" t="s">
        <v>5</v>
      </c>
      <c r="B10" s="156">
        <v>40779</v>
      </c>
      <c r="C10" s="156">
        <v>40710</v>
      </c>
      <c r="D10" s="7">
        <f t="shared" si="0"/>
        <v>81489</v>
      </c>
      <c r="E10" s="156">
        <v>97348</v>
      </c>
      <c r="F10" s="156">
        <v>92244</v>
      </c>
      <c r="G10" s="13">
        <f t="shared" si="1"/>
        <v>189592</v>
      </c>
      <c r="H10" s="156">
        <v>59367</v>
      </c>
      <c r="I10" s="166">
        <v>59199</v>
      </c>
      <c r="J10" s="18">
        <f t="shared" si="2"/>
        <v>118566</v>
      </c>
    </row>
    <row r="11" spans="1:10" ht="18.75" customHeight="1">
      <c r="A11" s="1" t="s">
        <v>6</v>
      </c>
      <c r="B11" s="156">
        <v>41069</v>
      </c>
      <c r="C11" s="156">
        <v>39238</v>
      </c>
      <c r="D11" s="7">
        <f t="shared" si="0"/>
        <v>80307</v>
      </c>
      <c r="E11" s="156">
        <v>96171</v>
      </c>
      <c r="F11" s="156">
        <v>92286</v>
      </c>
      <c r="G11" s="13">
        <f t="shared" si="1"/>
        <v>188457</v>
      </c>
      <c r="H11" s="156">
        <v>57446</v>
      </c>
      <c r="I11" s="166">
        <v>54803</v>
      </c>
      <c r="J11" s="18">
        <f t="shared" si="2"/>
        <v>112249</v>
      </c>
    </row>
    <row r="12" spans="1:10" ht="18.75" customHeight="1">
      <c r="A12" s="1" t="s">
        <v>7</v>
      </c>
      <c r="B12" s="156">
        <v>44033</v>
      </c>
      <c r="C12" s="156">
        <v>42552</v>
      </c>
      <c r="D12" s="7">
        <f t="shared" si="0"/>
        <v>86585</v>
      </c>
      <c r="E12" s="156">
        <v>106281</v>
      </c>
      <c r="F12" s="156">
        <v>104675</v>
      </c>
      <c r="G12" s="13">
        <f t="shared" si="1"/>
        <v>210956</v>
      </c>
      <c r="H12" s="156">
        <v>65523</v>
      </c>
      <c r="I12" s="166">
        <v>62294</v>
      </c>
      <c r="J12" s="18">
        <f t="shared" si="2"/>
        <v>127817</v>
      </c>
    </row>
    <row r="13" spans="1:10" ht="18.75" customHeight="1">
      <c r="A13" s="1" t="s">
        <v>8</v>
      </c>
      <c r="B13" s="156">
        <v>46077</v>
      </c>
      <c r="C13" s="156">
        <v>44553</v>
      </c>
      <c r="D13" s="7">
        <f t="shared" si="0"/>
        <v>90630</v>
      </c>
      <c r="E13" s="156">
        <v>112662</v>
      </c>
      <c r="F13" s="156">
        <v>111907</v>
      </c>
      <c r="G13" s="13">
        <f t="shared" si="1"/>
        <v>224569</v>
      </c>
      <c r="H13" s="156">
        <v>68500</v>
      </c>
      <c r="I13" s="166">
        <v>65564</v>
      </c>
      <c r="J13" s="18">
        <f t="shared" si="2"/>
        <v>134064</v>
      </c>
    </row>
    <row r="14" spans="1:10" ht="18.75" customHeight="1">
      <c r="A14" s="1" t="s">
        <v>9</v>
      </c>
      <c r="B14" s="156">
        <v>49494</v>
      </c>
      <c r="C14" s="156">
        <v>49950</v>
      </c>
      <c r="D14" s="7">
        <f t="shared" si="0"/>
        <v>99444</v>
      </c>
      <c r="E14" s="156">
        <v>110369</v>
      </c>
      <c r="F14" s="156">
        <v>113317</v>
      </c>
      <c r="G14" s="13">
        <f t="shared" si="1"/>
        <v>223686</v>
      </c>
      <c r="H14" s="156">
        <v>68375</v>
      </c>
      <c r="I14" s="166">
        <v>68370</v>
      </c>
      <c r="J14" s="18">
        <f t="shared" si="2"/>
        <v>136745</v>
      </c>
    </row>
    <row r="15" spans="1:10" ht="18.75" customHeight="1">
      <c r="A15" s="1" t="s">
        <v>10</v>
      </c>
      <c r="B15" s="156">
        <v>48018</v>
      </c>
      <c r="C15" s="156">
        <v>49337</v>
      </c>
      <c r="D15" s="7">
        <f t="shared" si="0"/>
        <v>97355</v>
      </c>
      <c r="E15" s="156">
        <v>103275</v>
      </c>
      <c r="F15" s="156">
        <v>110167</v>
      </c>
      <c r="G15" s="13">
        <f t="shared" si="1"/>
        <v>213442</v>
      </c>
      <c r="H15" s="156">
        <v>59914</v>
      </c>
      <c r="I15" s="166">
        <v>61754</v>
      </c>
      <c r="J15" s="18">
        <f t="shared" si="2"/>
        <v>121668</v>
      </c>
    </row>
    <row r="16" spans="1:10" ht="18.75" customHeight="1">
      <c r="A16" s="1" t="s">
        <v>11</v>
      </c>
      <c r="B16" s="156">
        <v>40476</v>
      </c>
      <c r="C16" s="156">
        <v>41807</v>
      </c>
      <c r="D16" s="7">
        <f t="shared" si="0"/>
        <v>82283</v>
      </c>
      <c r="E16" s="156">
        <v>89098</v>
      </c>
      <c r="F16" s="156">
        <v>95857</v>
      </c>
      <c r="G16" s="13">
        <f t="shared" si="1"/>
        <v>184955</v>
      </c>
      <c r="H16" s="156">
        <v>49650</v>
      </c>
      <c r="I16" s="166">
        <v>51608</v>
      </c>
      <c r="J16" s="18">
        <f t="shared" si="2"/>
        <v>101258</v>
      </c>
    </row>
    <row r="17" spans="1:10" ht="18.75" customHeight="1">
      <c r="A17" s="1" t="s">
        <v>12</v>
      </c>
      <c r="B17" s="156">
        <v>32633</v>
      </c>
      <c r="C17" s="156">
        <v>34733</v>
      </c>
      <c r="D17" s="7">
        <f t="shared" si="0"/>
        <v>67366</v>
      </c>
      <c r="E17" s="156">
        <v>67469</v>
      </c>
      <c r="F17" s="156">
        <v>74755</v>
      </c>
      <c r="G17" s="13">
        <f t="shared" si="1"/>
        <v>142224</v>
      </c>
      <c r="H17" s="156">
        <v>37614</v>
      </c>
      <c r="I17" s="166">
        <v>40308</v>
      </c>
      <c r="J17" s="18">
        <f t="shared" si="2"/>
        <v>77922</v>
      </c>
    </row>
    <row r="18" spans="1:10" ht="18.75" customHeight="1">
      <c r="A18" s="1" t="s">
        <v>13</v>
      </c>
      <c r="B18" s="156">
        <v>26003</v>
      </c>
      <c r="C18" s="156">
        <v>28485</v>
      </c>
      <c r="D18" s="7">
        <f t="shared" si="0"/>
        <v>54488</v>
      </c>
      <c r="E18" s="156">
        <v>55399</v>
      </c>
      <c r="F18" s="156">
        <v>63163</v>
      </c>
      <c r="G18" s="13">
        <f t="shared" si="1"/>
        <v>118562</v>
      </c>
      <c r="H18" s="156">
        <v>31471</v>
      </c>
      <c r="I18" s="166">
        <v>34988</v>
      </c>
      <c r="J18" s="18">
        <f t="shared" si="2"/>
        <v>66459</v>
      </c>
    </row>
    <row r="19" spans="1:10" ht="18.75" customHeight="1">
      <c r="A19" s="1" t="s">
        <v>14</v>
      </c>
      <c r="B19" s="156">
        <v>19446</v>
      </c>
      <c r="C19" s="156">
        <v>22010</v>
      </c>
      <c r="D19" s="7">
        <f t="shared" si="0"/>
        <v>41456</v>
      </c>
      <c r="E19" s="156">
        <v>40879</v>
      </c>
      <c r="F19" s="156">
        <v>47166</v>
      </c>
      <c r="G19" s="13">
        <f t="shared" si="1"/>
        <v>88045</v>
      </c>
      <c r="H19" s="156">
        <v>23645</v>
      </c>
      <c r="I19" s="166">
        <v>27296</v>
      </c>
      <c r="J19" s="18">
        <f t="shared" si="2"/>
        <v>50941</v>
      </c>
    </row>
    <row r="20" spans="1:10" ht="18.75" customHeight="1">
      <c r="A20" s="1" t="s">
        <v>15</v>
      </c>
      <c r="B20" s="156">
        <v>12909</v>
      </c>
      <c r="C20" s="156">
        <v>15750</v>
      </c>
      <c r="D20" s="7">
        <f t="shared" si="0"/>
        <v>28659</v>
      </c>
      <c r="E20" s="156">
        <v>28318</v>
      </c>
      <c r="F20" s="156">
        <v>34047</v>
      </c>
      <c r="G20" s="13">
        <f t="shared" si="1"/>
        <v>62365</v>
      </c>
      <c r="H20" s="156">
        <v>16097</v>
      </c>
      <c r="I20" s="166">
        <v>19601</v>
      </c>
      <c r="J20" s="18">
        <f t="shared" si="2"/>
        <v>35698</v>
      </c>
    </row>
    <row r="21" spans="1:10" ht="18.75" customHeight="1">
      <c r="A21" s="1" t="s">
        <v>16</v>
      </c>
      <c r="B21" s="156">
        <v>9286</v>
      </c>
      <c r="C21" s="156">
        <v>12109</v>
      </c>
      <c r="D21" s="7">
        <f t="shared" si="0"/>
        <v>21395</v>
      </c>
      <c r="E21" s="156">
        <v>21416</v>
      </c>
      <c r="F21" s="156">
        <v>28437</v>
      </c>
      <c r="G21" s="13">
        <f t="shared" si="1"/>
        <v>49853</v>
      </c>
      <c r="H21" s="156">
        <v>11571</v>
      </c>
      <c r="I21" s="166">
        <v>15543</v>
      </c>
      <c r="J21" s="18">
        <f t="shared" si="2"/>
        <v>27114</v>
      </c>
    </row>
    <row r="22" spans="1:10" ht="18.75" customHeight="1">
      <c r="A22" s="1" t="s">
        <v>17</v>
      </c>
      <c r="B22" s="156">
        <v>5232</v>
      </c>
      <c r="C22" s="156">
        <v>7657</v>
      </c>
      <c r="D22" s="7">
        <f t="shared" si="0"/>
        <v>12889</v>
      </c>
      <c r="E22" s="156">
        <v>12393</v>
      </c>
      <c r="F22" s="156">
        <v>18216</v>
      </c>
      <c r="G22" s="13">
        <f t="shared" si="1"/>
        <v>30609</v>
      </c>
      <c r="H22" s="156">
        <v>6772</v>
      </c>
      <c r="I22" s="166">
        <v>9810</v>
      </c>
      <c r="J22" s="18">
        <f t="shared" si="2"/>
        <v>16582</v>
      </c>
    </row>
    <row r="23" spans="1:10" ht="18.75" customHeight="1">
      <c r="A23" s="1" t="s">
        <v>18</v>
      </c>
      <c r="B23" s="156">
        <v>2267</v>
      </c>
      <c r="C23" s="156">
        <v>3618</v>
      </c>
      <c r="D23" s="7">
        <f t="shared" si="0"/>
        <v>5885</v>
      </c>
      <c r="E23" s="156">
        <v>5882</v>
      </c>
      <c r="F23" s="156">
        <v>9935</v>
      </c>
      <c r="G23" s="13">
        <f t="shared" si="1"/>
        <v>15817</v>
      </c>
      <c r="H23" s="156">
        <v>3073</v>
      </c>
      <c r="I23" s="166">
        <v>4909</v>
      </c>
      <c r="J23" s="18">
        <f t="shared" si="2"/>
        <v>7982</v>
      </c>
    </row>
    <row r="24" spans="1:10" ht="18.75" customHeight="1">
      <c r="A24" s="1" t="s">
        <v>19</v>
      </c>
      <c r="B24" s="156">
        <v>700</v>
      </c>
      <c r="C24" s="156">
        <v>1261</v>
      </c>
      <c r="D24" s="7">
        <f t="shared" si="0"/>
        <v>1961</v>
      </c>
      <c r="E24" s="156">
        <v>1926</v>
      </c>
      <c r="F24" s="156">
        <v>3513</v>
      </c>
      <c r="G24" s="13">
        <f t="shared" si="1"/>
        <v>5439</v>
      </c>
      <c r="H24" s="156">
        <v>937</v>
      </c>
      <c r="I24" s="166">
        <v>1686</v>
      </c>
      <c r="J24" s="18">
        <f t="shared" si="2"/>
        <v>2623</v>
      </c>
    </row>
    <row r="25" spans="1:10" ht="18.75" customHeight="1">
      <c r="A25" s="1" t="s">
        <v>20</v>
      </c>
      <c r="B25" s="156">
        <v>201</v>
      </c>
      <c r="C25" s="156">
        <v>353</v>
      </c>
      <c r="D25" s="7">
        <f t="shared" si="0"/>
        <v>554</v>
      </c>
      <c r="E25" s="156">
        <v>540</v>
      </c>
      <c r="F25" s="156">
        <v>1005</v>
      </c>
      <c r="G25" s="13">
        <f t="shared" si="1"/>
        <v>1545</v>
      </c>
      <c r="H25" s="156">
        <v>342</v>
      </c>
      <c r="I25" s="166">
        <v>507</v>
      </c>
      <c r="J25" s="18">
        <f t="shared" si="2"/>
        <v>849</v>
      </c>
    </row>
    <row r="26" spans="1:10" ht="18.75" customHeight="1">
      <c r="A26" s="1" t="s">
        <v>21</v>
      </c>
      <c r="B26" s="156">
        <v>119</v>
      </c>
      <c r="C26" s="156">
        <v>197</v>
      </c>
      <c r="D26" s="7">
        <f t="shared" si="0"/>
        <v>316</v>
      </c>
      <c r="E26" s="156">
        <v>273</v>
      </c>
      <c r="F26" s="156">
        <v>367</v>
      </c>
      <c r="G26" s="13">
        <f t="shared" si="1"/>
        <v>640</v>
      </c>
      <c r="H26" s="156">
        <v>252</v>
      </c>
      <c r="I26" s="166">
        <v>338</v>
      </c>
      <c r="J26" s="18">
        <f t="shared" si="2"/>
        <v>590</v>
      </c>
    </row>
    <row r="27" spans="1:10" ht="18.75" customHeight="1">
      <c r="A27" s="1" t="s">
        <v>22</v>
      </c>
      <c r="B27" s="7">
        <f t="shared" ref="B27:H27" si="3">SUM(B5:B26)</f>
        <v>564981</v>
      </c>
      <c r="C27" s="7">
        <f t="shared" si="3"/>
        <v>571405</v>
      </c>
      <c r="D27" s="7">
        <f t="shared" si="3"/>
        <v>1136386</v>
      </c>
      <c r="E27" s="13">
        <f t="shared" si="3"/>
        <v>1292424</v>
      </c>
      <c r="F27" s="13">
        <f t="shared" si="3"/>
        <v>1322917</v>
      </c>
      <c r="G27" s="13">
        <f t="shared" si="3"/>
        <v>2615341</v>
      </c>
      <c r="H27" s="13">
        <f t="shared" si="3"/>
        <v>786533</v>
      </c>
      <c r="I27" s="13">
        <f>SUM(I5:I26)</f>
        <v>789810</v>
      </c>
      <c r="J27" s="13">
        <f>SUM(J5:J26)</f>
        <v>1576343</v>
      </c>
    </row>
    <row r="28" spans="1:10" s="62" customFormat="1" ht="18.75" customHeight="1">
      <c r="A28" s="62" t="s">
        <v>36</v>
      </c>
    </row>
    <row r="29" spans="1:10" s="62" customFormat="1" ht="18.75" customHeight="1">
      <c r="A29" s="62" t="s">
        <v>96</v>
      </c>
    </row>
    <row r="30" spans="1:10" ht="18.75" customHeight="1">
      <c r="B30" s="20"/>
      <c r="C30" s="103" t="s">
        <v>102</v>
      </c>
      <c r="D30" s="22"/>
      <c r="E30" s="32"/>
      <c r="F30" s="54" t="s">
        <v>97</v>
      </c>
      <c r="G30" s="40"/>
      <c r="H30" s="34"/>
      <c r="I30" s="56"/>
      <c r="J30" s="36"/>
    </row>
    <row r="31" spans="1:10" ht="18.75" customHeight="1">
      <c r="A31" s="1" t="s">
        <v>0</v>
      </c>
      <c r="B31" s="25" t="s">
        <v>24</v>
      </c>
      <c r="C31" s="25" t="s">
        <v>25</v>
      </c>
      <c r="D31" s="25" t="s">
        <v>26</v>
      </c>
      <c r="E31" s="37" t="s">
        <v>24</v>
      </c>
      <c r="F31" s="37" t="s">
        <v>25</v>
      </c>
      <c r="G31" s="37" t="s">
        <v>26</v>
      </c>
      <c r="H31" s="38"/>
      <c r="I31" s="35"/>
      <c r="J31" s="35"/>
    </row>
    <row r="32" spans="1:10" ht="18.75" customHeight="1">
      <c r="A32" s="1">
        <v>0</v>
      </c>
      <c r="B32" s="156">
        <v>7920</v>
      </c>
      <c r="C32" s="156">
        <v>7440</v>
      </c>
      <c r="D32" s="26">
        <f>B32+C32</f>
        <v>15360</v>
      </c>
      <c r="E32" s="39">
        <f>B5+E5+H5+B32</f>
        <v>37272</v>
      </c>
      <c r="F32" s="39">
        <f>C5+F5+I5+C32</f>
        <v>35359</v>
      </c>
      <c r="G32" s="39">
        <f>E32+F32</f>
        <v>72631</v>
      </c>
      <c r="H32" s="34"/>
      <c r="I32" s="36"/>
      <c r="J32" s="36"/>
    </row>
    <row r="33" spans="1:10" ht="18.75" customHeight="1">
      <c r="A33" s="3" t="s">
        <v>1</v>
      </c>
      <c r="B33" s="156">
        <v>35737</v>
      </c>
      <c r="C33" s="156">
        <v>33997</v>
      </c>
      <c r="D33" s="26">
        <f t="shared" ref="D33:D53" si="4">B33+C33</f>
        <v>69734</v>
      </c>
      <c r="E33" s="39">
        <f t="shared" ref="E33:F48" si="5">B6+E6+H6+B33</f>
        <v>167811</v>
      </c>
      <c r="F33" s="39">
        <f t="shared" si="5"/>
        <v>158074</v>
      </c>
      <c r="G33" s="39">
        <f t="shared" ref="G33:G53" si="6">E33+F33</f>
        <v>325885</v>
      </c>
      <c r="H33" s="34"/>
      <c r="I33" s="36"/>
      <c r="J33" s="36"/>
    </row>
    <row r="34" spans="1:10" ht="18.75" customHeight="1">
      <c r="A34" s="2" t="s">
        <v>2</v>
      </c>
      <c r="B34" s="156">
        <v>46294</v>
      </c>
      <c r="C34" s="156">
        <v>43700</v>
      </c>
      <c r="D34" s="26">
        <f t="shared" si="4"/>
        <v>89994</v>
      </c>
      <c r="E34" s="39">
        <f t="shared" si="5"/>
        <v>217750</v>
      </c>
      <c r="F34" s="39">
        <f t="shared" si="5"/>
        <v>204811</v>
      </c>
      <c r="G34" s="39">
        <f t="shared" si="6"/>
        <v>422561</v>
      </c>
      <c r="H34" s="34"/>
      <c r="I34" s="36"/>
      <c r="J34" s="36"/>
    </row>
    <row r="35" spans="1:10" ht="18.75" customHeight="1">
      <c r="A35" s="1" t="s">
        <v>3</v>
      </c>
      <c r="B35" s="156">
        <v>48683</v>
      </c>
      <c r="C35" s="156">
        <v>45405</v>
      </c>
      <c r="D35" s="26">
        <f t="shared" si="4"/>
        <v>94088</v>
      </c>
      <c r="E35" s="39">
        <f t="shared" si="5"/>
        <v>225449</v>
      </c>
      <c r="F35" s="39">
        <f t="shared" si="5"/>
        <v>211797</v>
      </c>
      <c r="G35" s="39">
        <f t="shared" si="6"/>
        <v>437246</v>
      </c>
      <c r="H35" s="34"/>
      <c r="I35" s="36"/>
      <c r="J35" s="36"/>
    </row>
    <row r="36" spans="1:10" ht="18.75" customHeight="1">
      <c r="A36" s="1" t="s">
        <v>4</v>
      </c>
      <c r="B36" s="156">
        <v>58510</v>
      </c>
      <c r="C36" s="156">
        <v>53616</v>
      </c>
      <c r="D36" s="26">
        <f t="shared" si="4"/>
        <v>112126</v>
      </c>
      <c r="E36" s="39">
        <f t="shared" si="5"/>
        <v>263810</v>
      </c>
      <c r="F36" s="39">
        <f t="shared" si="5"/>
        <v>244294</v>
      </c>
      <c r="G36" s="39">
        <f t="shared" si="6"/>
        <v>508104</v>
      </c>
      <c r="H36" s="34"/>
      <c r="I36" s="36"/>
      <c r="J36" s="36"/>
    </row>
    <row r="37" spans="1:10" ht="18.75" customHeight="1">
      <c r="A37" s="1" t="s">
        <v>5</v>
      </c>
      <c r="B37" s="156">
        <v>53510</v>
      </c>
      <c r="C37" s="156">
        <v>53243</v>
      </c>
      <c r="D37" s="26">
        <f t="shared" si="4"/>
        <v>106753</v>
      </c>
      <c r="E37" s="39">
        <f t="shared" si="5"/>
        <v>251004</v>
      </c>
      <c r="F37" s="39">
        <f t="shared" si="5"/>
        <v>245396</v>
      </c>
      <c r="G37" s="39">
        <f t="shared" si="6"/>
        <v>496400</v>
      </c>
      <c r="H37" s="34"/>
      <c r="I37" s="36"/>
      <c r="J37" s="36"/>
    </row>
    <row r="38" spans="1:10" ht="18.75" customHeight="1">
      <c r="A38" s="1" t="s">
        <v>6</v>
      </c>
      <c r="B38" s="156">
        <v>53102</v>
      </c>
      <c r="C38" s="156">
        <v>49352</v>
      </c>
      <c r="D38" s="26">
        <f t="shared" si="4"/>
        <v>102454</v>
      </c>
      <c r="E38" s="39">
        <f t="shared" si="5"/>
        <v>247788</v>
      </c>
      <c r="F38" s="39">
        <f t="shared" si="5"/>
        <v>235679</v>
      </c>
      <c r="G38" s="39">
        <f t="shared" si="6"/>
        <v>483467</v>
      </c>
      <c r="H38" s="34"/>
      <c r="I38" s="36"/>
      <c r="J38" s="36"/>
    </row>
    <row r="39" spans="1:10" ht="18.75" customHeight="1">
      <c r="A39" s="1" t="s">
        <v>7</v>
      </c>
      <c r="B39" s="156">
        <v>59521</v>
      </c>
      <c r="C39" s="156">
        <v>55017</v>
      </c>
      <c r="D39" s="26">
        <f t="shared" si="4"/>
        <v>114538</v>
      </c>
      <c r="E39" s="39">
        <f t="shared" si="5"/>
        <v>275358</v>
      </c>
      <c r="F39" s="39">
        <f t="shared" si="5"/>
        <v>264538</v>
      </c>
      <c r="G39" s="39">
        <f t="shared" si="6"/>
        <v>539896</v>
      </c>
      <c r="H39" s="34"/>
      <c r="I39" s="36"/>
      <c r="J39" s="36"/>
    </row>
    <row r="40" spans="1:10" ht="18.75" customHeight="1">
      <c r="A40" s="1" t="s">
        <v>8</v>
      </c>
      <c r="B40" s="156">
        <v>58712</v>
      </c>
      <c r="C40" s="156">
        <v>55373</v>
      </c>
      <c r="D40" s="26">
        <f t="shared" si="4"/>
        <v>114085</v>
      </c>
      <c r="E40" s="39">
        <f t="shared" si="5"/>
        <v>285951</v>
      </c>
      <c r="F40" s="39">
        <f t="shared" si="5"/>
        <v>277397</v>
      </c>
      <c r="G40" s="39">
        <f t="shared" si="6"/>
        <v>563348</v>
      </c>
      <c r="H40" s="34"/>
      <c r="I40" s="36"/>
      <c r="J40" s="36"/>
    </row>
    <row r="41" spans="1:10" ht="18.75" customHeight="1">
      <c r="A41" s="1" t="s">
        <v>9</v>
      </c>
      <c r="B41" s="156">
        <v>58240</v>
      </c>
      <c r="C41" s="156">
        <v>56930</v>
      </c>
      <c r="D41" s="26">
        <f t="shared" si="4"/>
        <v>115170</v>
      </c>
      <c r="E41" s="39">
        <f t="shared" si="5"/>
        <v>286478</v>
      </c>
      <c r="F41" s="39">
        <f t="shared" si="5"/>
        <v>288567</v>
      </c>
      <c r="G41" s="39">
        <f t="shared" si="6"/>
        <v>575045</v>
      </c>
      <c r="H41" s="34"/>
      <c r="I41" s="36"/>
      <c r="J41" s="36"/>
    </row>
    <row r="42" spans="1:10" ht="18.75" customHeight="1">
      <c r="A42" s="1" t="s">
        <v>10</v>
      </c>
      <c r="B42" s="156">
        <v>51800</v>
      </c>
      <c r="C42" s="156">
        <v>52383</v>
      </c>
      <c r="D42" s="26">
        <f t="shared" si="4"/>
        <v>104183</v>
      </c>
      <c r="E42" s="39">
        <f t="shared" si="5"/>
        <v>263007</v>
      </c>
      <c r="F42" s="39">
        <f t="shared" si="5"/>
        <v>273641</v>
      </c>
      <c r="G42" s="39">
        <f t="shared" si="6"/>
        <v>536648</v>
      </c>
      <c r="H42" s="34"/>
      <c r="I42" s="36"/>
      <c r="J42" s="36"/>
    </row>
    <row r="43" spans="1:10" ht="18.75" customHeight="1">
      <c r="A43" s="1" t="s">
        <v>11</v>
      </c>
      <c r="B43" s="156">
        <v>44543</v>
      </c>
      <c r="C43" s="156">
        <v>47067</v>
      </c>
      <c r="D43" s="26">
        <f t="shared" si="4"/>
        <v>91610</v>
      </c>
      <c r="E43" s="39">
        <f t="shared" si="5"/>
        <v>223767</v>
      </c>
      <c r="F43" s="39">
        <f t="shared" si="5"/>
        <v>236339</v>
      </c>
      <c r="G43" s="39">
        <f t="shared" si="6"/>
        <v>460106</v>
      </c>
      <c r="H43" s="34"/>
      <c r="I43" s="36"/>
      <c r="J43" s="36"/>
    </row>
    <row r="44" spans="1:10" ht="18.75" customHeight="1">
      <c r="A44" s="1" t="s">
        <v>12</v>
      </c>
      <c r="B44" s="156">
        <v>33455</v>
      </c>
      <c r="C44" s="156">
        <v>36285</v>
      </c>
      <c r="D44" s="26">
        <f t="shared" si="4"/>
        <v>69740</v>
      </c>
      <c r="E44" s="39">
        <f t="shared" si="5"/>
        <v>171171</v>
      </c>
      <c r="F44" s="39">
        <f t="shared" si="5"/>
        <v>186081</v>
      </c>
      <c r="G44" s="39">
        <f t="shared" si="6"/>
        <v>357252</v>
      </c>
      <c r="H44" s="34"/>
      <c r="I44" s="36"/>
      <c r="J44" s="36"/>
    </row>
    <row r="45" spans="1:10" ht="18.75" customHeight="1">
      <c r="A45" s="1" t="s">
        <v>13</v>
      </c>
      <c r="B45" s="156">
        <v>27764</v>
      </c>
      <c r="C45" s="156">
        <v>31369</v>
      </c>
      <c r="D45" s="26">
        <f t="shared" si="4"/>
        <v>59133</v>
      </c>
      <c r="E45" s="39">
        <f t="shared" si="5"/>
        <v>140637</v>
      </c>
      <c r="F45" s="39">
        <f t="shared" si="5"/>
        <v>158005</v>
      </c>
      <c r="G45" s="39">
        <f t="shared" si="6"/>
        <v>298642</v>
      </c>
      <c r="H45" s="34"/>
      <c r="I45" s="36"/>
      <c r="J45" s="36"/>
    </row>
    <row r="46" spans="1:10" ht="18.75" customHeight="1">
      <c r="A46" s="1" t="s">
        <v>14</v>
      </c>
      <c r="B46" s="156">
        <v>21059</v>
      </c>
      <c r="C46" s="156">
        <v>25168</v>
      </c>
      <c r="D46" s="26">
        <f t="shared" si="4"/>
        <v>46227</v>
      </c>
      <c r="E46" s="39">
        <f t="shared" si="5"/>
        <v>105029</v>
      </c>
      <c r="F46" s="39">
        <f t="shared" si="5"/>
        <v>121640</v>
      </c>
      <c r="G46" s="39">
        <f t="shared" si="6"/>
        <v>226669</v>
      </c>
      <c r="H46" s="34"/>
      <c r="I46" s="36"/>
      <c r="J46" s="36"/>
    </row>
    <row r="47" spans="1:10" ht="18.75" customHeight="1">
      <c r="A47" s="1" t="s">
        <v>15</v>
      </c>
      <c r="B47" s="156">
        <v>14679</v>
      </c>
      <c r="C47" s="156">
        <v>18600</v>
      </c>
      <c r="D47" s="26">
        <f t="shared" si="4"/>
        <v>33279</v>
      </c>
      <c r="E47" s="39">
        <f t="shared" si="5"/>
        <v>72003</v>
      </c>
      <c r="F47" s="39">
        <f t="shared" si="5"/>
        <v>87998</v>
      </c>
      <c r="G47" s="39">
        <f t="shared" si="6"/>
        <v>160001</v>
      </c>
      <c r="H47" s="34"/>
      <c r="I47" s="36"/>
      <c r="J47" s="36"/>
    </row>
    <row r="48" spans="1:10" ht="18.75" customHeight="1">
      <c r="A48" s="1" t="s">
        <v>16</v>
      </c>
      <c r="B48" s="156">
        <v>10729</v>
      </c>
      <c r="C48" s="156">
        <v>14335</v>
      </c>
      <c r="D48" s="26">
        <f t="shared" si="4"/>
        <v>25064</v>
      </c>
      <c r="E48" s="39">
        <f t="shared" si="5"/>
        <v>53002</v>
      </c>
      <c r="F48" s="39">
        <f t="shared" si="5"/>
        <v>70424</v>
      </c>
      <c r="G48" s="39">
        <f t="shared" si="6"/>
        <v>123426</v>
      </c>
      <c r="H48" s="34"/>
      <c r="I48" s="36"/>
      <c r="J48" s="36"/>
    </row>
    <row r="49" spans="1:10" ht="18.75" customHeight="1">
      <c r="A49" s="1" t="s">
        <v>17</v>
      </c>
      <c r="B49" s="156">
        <v>6549</v>
      </c>
      <c r="C49" s="156">
        <v>9252</v>
      </c>
      <c r="D49" s="26">
        <f t="shared" si="4"/>
        <v>15801</v>
      </c>
      <c r="E49" s="39">
        <f t="shared" ref="E49:F53" si="7">B22+E22+H22+B49</f>
        <v>30946</v>
      </c>
      <c r="F49" s="39">
        <f t="shared" si="7"/>
        <v>44935</v>
      </c>
      <c r="G49" s="39">
        <f t="shared" si="6"/>
        <v>75881</v>
      </c>
      <c r="H49" s="34"/>
      <c r="I49" s="36"/>
      <c r="J49" s="36"/>
    </row>
    <row r="50" spans="1:10" ht="18.75" customHeight="1">
      <c r="A50" s="1" t="s">
        <v>18</v>
      </c>
      <c r="B50" s="156">
        <v>2766</v>
      </c>
      <c r="C50" s="156">
        <v>4477</v>
      </c>
      <c r="D50" s="26">
        <f t="shared" si="4"/>
        <v>7243</v>
      </c>
      <c r="E50" s="39">
        <f t="shared" si="7"/>
        <v>13988</v>
      </c>
      <c r="F50" s="39">
        <f t="shared" si="7"/>
        <v>22939</v>
      </c>
      <c r="G50" s="39">
        <f t="shared" si="6"/>
        <v>36927</v>
      </c>
      <c r="H50" s="34"/>
      <c r="I50" s="36"/>
      <c r="J50" s="36"/>
    </row>
    <row r="51" spans="1:10" ht="18.75" customHeight="1">
      <c r="A51" s="1" t="s">
        <v>19</v>
      </c>
      <c r="B51" s="156">
        <v>918</v>
      </c>
      <c r="C51" s="156">
        <v>1469</v>
      </c>
      <c r="D51" s="26">
        <f t="shared" si="4"/>
        <v>2387</v>
      </c>
      <c r="E51" s="39">
        <f t="shared" si="7"/>
        <v>4481</v>
      </c>
      <c r="F51" s="39">
        <f t="shared" si="7"/>
        <v>7929</v>
      </c>
      <c r="G51" s="39">
        <f t="shared" si="6"/>
        <v>12410</v>
      </c>
      <c r="H51" s="34"/>
      <c r="I51" s="36"/>
      <c r="J51" s="36"/>
    </row>
    <row r="52" spans="1:10" ht="18.75" customHeight="1">
      <c r="A52" s="1" t="s">
        <v>20</v>
      </c>
      <c r="B52" s="156">
        <v>243</v>
      </c>
      <c r="C52" s="156">
        <v>392</v>
      </c>
      <c r="D52" s="26">
        <f t="shared" si="4"/>
        <v>635</v>
      </c>
      <c r="E52" s="39">
        <f t="shared" si="7"/>
        <v>1326</v>
      </c>
      <c r="F52" s="39">
        <f t="shared" si="7"/>
        <v>2257</v>
      </c>
      <c r="G52" s="39">
        <f t="shared" si="6"/>
        <v>3583</v>
      </c>
      <c r="H52" s="34"/>
      <c r="I52" s="36"/>
      <c r="J52" s="36"/>
    </row>
    <row r="53" spans="1:10" ht="18.75" customHeight="1">
      <c r="A53" s="1" t="s">
        <v>21</v>
      </c>
      <c r="B53" s="156">
        <v>130</v>
      </c>
      <c r="C53" s="156">
        <v>181</v>
      </c>
      <c r="D53" s="26">
        <f t="shared" si="4"/>
        <v>311</v>
      </c>
      <c r="E53" s="39">
        <f t="shared" si="7"/>
        <v>774</v>
      </c>
      <c r="F53" s="39">
        <f t="shared" si="7"/>
        <v>1083</v>
      </c>
      <c r="G53" s="39">
        <f t="shared" si="6"/>
        <v>1857</v>
      </c>
      <c r="H53" s="34"/>
      <c r="I53" s="36"/>
      <c r="J53" s="36"/>
    </row>
    <row r="54" spans="1:10" ht="18.75" customHeight="1">
      <c r="A54" s="1" t="s">
        <v>22</v>
      </c>
      <c r="B54" s="26">
        <f t="shared" ref="B54:G54" si="8">SUM(B32:B53)</f>
        <v>694864</v>
      </c>
      <c r="C54" s="26">
        <f t="shared" si="8"/>
        <v>695051</v>
      </c>
      <c r="D54" s="26">
        <f t="shared" si="8"/>
        <v>1389915</v>
      </c>
      <c r="E54" s="26">
        <f t="shared" si="8"/>
        <v>3338802</v>
      </c>
      <c r="F54" s="26">
        <f t="shared" si="8"/>
        <v>3379183</v>
      </c>
      <c r="G54" s="26">
        <f t="shared" si="8"/>
        <v>6717985</v>
      </c>
      <c r="H54" s="23"/>
      <c r="I54" s="24"/>
      <c r="J54" s="24"/>
    </row>
  </sheetData>
  <phoneticPr fontId="9" type="noConversion"/>
  <pageMargins left="0.7" right="0.7" top="0.75" bottom="0.75" header="0.3" footer="0.3"/>
  <pageSetup paperSize="9" scale="96" orientation="landscape" r:id="rId1"/>
  <rowBreaks count="1" manualBreakCount="1">
    <brk id="2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J54"/>
  <sheetViews>
    <sheetView topLeftCell="A13" workbookViewId="0">
      <selection activeCell="C39" sqref="C39"/>
    </sheetView>
  </sheetViews>
  <sheetFormatPr defaultRowHeight="18.75" customHeight="1"/>
  <cols>
    <col min="1" max="10" width="12.125" style="9" customWidth="1"/>
    <col min="11" max="16384" width="9" style="9"/>
  </cols>
  <sheetData>
    <row r="1" spans="1:10" s="62" customFormat="1" ht="18.75" customHeight="1">
      <c r="A1" s="62" t="s">
        <v>36</v>
      </c>
    </row>
    <row r="2" spans="1:10" s="62" customFormat="1" ht="18.75" customHeight="1">
      <c r="A2" s="62" t="s">
        <v>103</v>
      </c>
    </row>
    <row r="3" spans="1:10" ht="18.75" customHeight="1">
      <c r="B3" s="4"/>
      <c r="C3" s="104" t="s">
        <v>104</v>
      </c>
      <c r="D3" s="8"/>
      <c r="E3" s="10"/>
      <c r="F3" s="105" t="s">
        <v>105</v>
      </c>
      <c r="G3" s="14"/>
      <c r="H3" s="15"/>
      <c r="I3" s="106" t="s">
        <v>106</v>
      </c>
      <c r="J3" s="19"/>
    </row>
    <row r="4" spans="1:10" ht="18.75" customHeight="1">
      <c r="A4" s="1" t="s">
        <v>0</v>
      </c>
      <c r="B4" s="6" t="s">
        <v>24</v>
      </c>
      <c r="C4" s="6" t="s">
        <v>25</v>
      </c>
      <c r="D4" s="6" t="s">
        <v>26</v>
      </c>
      <c r="E4" s="12" t="s">
        <v>24</v>
      </c>
      <c r="F4" s="12" t="s">
        <v>25</v>
      </c>
      <c r="G4" s="12" t="s">
        <v>26</v>
      </c>
      <c r="H4" s="17" t="s">
        <v>24</v>
      </c>
      <c r="I4" s="17" t="s">
        <v>25</v>
      </c>
      <c r="J4" s="17" t="s">
        <v>26</v>
      </c>
    </row>
    <row r="5" spans="1:10" ht="18.75" customHeight="1">
      <c r="A5" s="1">
        <v>0</v>
      </c>
      <c r="B5" s="156">
        <v>1944</v>
      </c>
      <c r="C5" s="156">
        <v>1889</v>
      </c>
      <c r="D5" s="7">
        <f>B5+C5</f>
        <v>3833</v>
      </c>
      <c r="E5" s="164">
        <v>2714</v>
      </c>
      <c r="F5" s="156">
        <v>2543</v>
      </c>
      <c r="G5" s="13">
        <f>E5+F5</f>
        <v>5257</v>
      </c>
      <c r="H5" s="156">
        <v>7993</v>
      </c>
      <c r="I5" s="156">
        <v>7607</v>
      </c>
      <c r="J5" s="18">
        <f>H5+I5</f>
        <v>15600</v>
      </c>
    </row>
    <row r="6" spans="1:10" ht="18.75" customHeight="1">
      <c r="A6" s="3" t="s">
        <v>1</v>
      </c>
      <c r="B6" s="156">
        <v>8832</v>
      </c>
      <c r="C6" s="156">
        <v>8304</v>
      </c>
      <c r="D6" s="7">
        <f t="shared" ref="D6:D26" si="0">B6+C6</f>
        <v>17136</v>
      </c>
      <c r="E6" s="156">
        <v>12046</v>
      </c>
      <c r="F6" s="156">
        <v>11792</v>
      </c>
      <c r="G6" s="13">
        <f t="shared" ref="G6:G26" si="1">E6+F6</f>
        <v>23838</v>
      </c>
      <c r="H6" s="156">
        <v>36671</v>
      </c>
      <c r="I6" s="156">
        <v>34603</v>
      </c>
      <c r="J6" s="18">
        <f t="shared" ref="J6:J26" si="2">H6+I6</f>
        <v>71274</v>
      </c>
    </row>
    <row r="7" spans="1:10" ht="18.75" customHeight="1">
      <c r="A7" s="2" t="s">
        <v>2</v>
      </c>
      <c r="B7" s="156">
        <v>11409</v>
      </c>
      <c r="C7" s="156">
        <v>10956</v>
      </c>
      <c r="D7" s="7">
        <f t="shared" si="0"/>
        <v>22365</v>
      </c>
      <c r="E7" s="156">
        <v>15726</v>
      </c>
      <c r="F7" s="156">
        <v>14989</v>
      </c>
      <c r="G7" s="13">
        <f t="shared" si="1"/>
        <v>30715</v>
      </c>
      <c r="H7" s="156">
        <v>47317</v>
      </c>
      <c r="I7" s="156">
        <v>44543</v>
      </c>
      <c r="J7" s="18">
        <f t="shared" si="2"/>
        <v>91860</v>
      </c>
    </row>
    <row r="8" spans="1:10" ht="18.75" customHeight="1">
      <c r="A8" s="1" t="s">
        <v>3</v>
      </c>
      <c r="B8" s="156">
        <v>11587</v>
      </c>
      <c r="C8" s="156">
        <v>11119</v>
      </c>
      <c r="D8" s="7">
        <f t="shared" si="0"/>
        <v>22706</v>
      </c>
      <c r="E8" s="156">
        <v>17219</v>
      </c>
      <c r="F8" s="156">
        <v>15831</v>
      </c>
      <c r="G8" s="13">
        <f t="shared" si="1"/>
        <v>33050</v>
      </c>
      <c r="H8" s="156">
        <v>50224</v>
      </c>
      <c r="I8" s="156">
        <v>47362</v>
      </c>
      <c r="J8" s="18">
        <f t="shared" si="2"/>
        <v>97586</v>
      </c>
    </row>
    <row r="9" spans="1:10" ht="18.75" customHeight="1">
      <c r="A9" s="1" t="s">
        <v>4</v>
      </c>
      <c r="B9" s="156">
        <v>13984</v>
      </c>
      <c r="C9" s="156">
        <v>13174</v>
      </c>
      <c r="D9" s="7">
        <f t="shared" si="0"/>
        <v>27158</v>
      </c>
      <c r="E9" s="156">
        <v>21111</v>
      </c>
      <c r="F9" s="156">
        <v>18974</v>
      </c>
      <c r="G9" s="13">
        <f t="shared" si="1"/>
        <v>40085</v>
      </c>
      <c r="H9" s="156">
        <v>60843</v>
      </c>
      <c r="I9" s="156">
        <v>56537</v>
      </c>
      <c r="J9" s="18">
        <f t="shared" si="2"/>
        <v>117380</v>
      </c>
    </row>
    <row r="10" spans="1:10" ht="18.75" customHeight="1">
      <c r="A10" s="1" t="s">
        <v>5</v>
      </c>
      <c r="B10" s="156">
        <v>12251</v>
      </c>
      <c r="C10" s="156">
        <v>12482</v>
      </c>
      <c r="D10" s="7">
        <f t="shared" si="0"/>
        <v>24733</v>
      </c>
      <c r="E10" s="156">
        <v>20509</v>
      </c>
      <c r="F10" s="156">
        <v>19158</v>
      </c>
      <c r="G10" s="13">
        <f t="shared" si="1"/>
        <v>39667</v>
      </c>
      <c r="H10" s="156">
        <v>54228</v>
      </c>
      <c r="I10" s="156">
        <v>55122</v>
      </c>
      <c r="J10" s="18">
        <f t="shared" si="2"/>
        <v>109350</v>
      </c>
    </row>
    <row r="11" spans="1:10" ht="18.75" customHeight="1">
      <c r="A11" s="1" t="s">
        <v>6</v>
      </c>
      <c r="B11" s="156">
        <v>13893</v>
      </c>
      <c r="C11" s="156">
        <v>13308</v>
      </c>
      <c r="D11" s="7">
        <f t="shared" si="0"/>
        <v>27201</v>
      </c>
      <c r="E11" s="156">
        <v>20326</v>
      </c>
      <c r="F11" s="156">
        <v>18878</v>
      </c>
      <c r="G11" s="13">
        <f t="shared" si="1"/>
        <v>39204</v>
      </c>
      <c r="H11" s="156">
        <v>55892</v>
      </c>
      <c r="I11" s="156">
        <v>52953</v>
      </c>
      <c r="J11" s="18">
        <f t="shared" si="2"/>
        <v>108845</v>
      </c>
    </row>
    <row r="12" spans="1:10" ht="18.75" customHeight="1">
      <c r="A12" s="1" t="s">
        <v>7</v>
      </c>
      <c r="B12" s="156">
        <v>15124</v>
      </c>
      <c r="C12" s="156">
        <v>14675</v>
      </c>
      <c r="D12" s="7">
        <f t="shared" si="0"/>
        <v>29799</v>
      </c>
      <c r="E12" s="156">
        <v>22033</v>
      </c>
      <c r="F12" s="156">
        <v>20472</v>
      </c>
      <c r="G12" s="13">
        <f t="shared" si="1"/>
        <v>42505</v>
      </c>
      <c r="H12" s="156">
        <v>62072</v>
      </c>
      <c r="I12" s="156">
        <v>58251</v>
      </c>
      <c r="J12" s="18">
        <f t="shared" si="2"/>
        <v>120323</v>
      </c>
    </row>
    <row r="13" spans="1:10" ht="18.75" customHeight="1">
      <c r="A13" s="1" t="s">
        <v>8</v>
      </c>
      <c r="B13" s="156">
        <v>15375</v>
      </c>
      <c r="C13" s="156">
        <v>14709</v>
      </c>
      <c r="D13" s="7">
        <f t="shared" si="0"/>
        <v>30084</v>
      </c>
      <c r="E13" s="156">
        <v>23441</v>
      </c>
      <c r="F13" s="156">
        <v>22413</v>
      </c>
      <c r="G13" s="13">
        <f t="shared" si="1"/>
        <v>45854</v>
      </c>
      <c r="H13" s="156">
        <v>63929</v>
      </c>
      <c r="I13" s="156">
        <v>60632</v>
      </c>
      <c r="J13" s="18">
        <f t="shared" si="2"/>
        <v>124561</v>
      </c>
    </row>
    <row r="14" spans="1:10" ht="18.75" customHeight="1">
      <c r="A14" s="1" t="s">
        <v>9</v>
      </c>
      <c r="B14" s="156">
        <v>15753</v>
      </c>
      <c r="C14" s="156">
        <v>15125</v>
      </c>
      <c r="D14" s="7">
        <f t="shared" si="0"/>
        <v>30878</v>
      </c>
      <c r="E14" s="156">
        <v>25213</v>
      </c>
      <c r="F14" s="156">
        <v>25139</v>
      </c>
      <c r="G14" s="13">
        <f t="shared" si="1"/>
        <v>50352</v>
      </c>
      <c r="H14" s="156">
        <v>64707</v>
      </c>
      <c r="I14" s="156">
        <v>62880</v>
      </c>
      <c r="J14" s="18">
        <f t="shared" si="2"/>
        <v>127587</v>
      </c>
    </row>
    <row r="15" spans="1:10" ht="18.75" customHeight="1">
      <c r="A15" s="1" t="s">
        <v>10</v>
      </c>
      <c r="B15" s="156">
        <v>14341</v>
      </c>
      <c r="C15" s="156">
        <v>13856</v>
      </c>
      <c r="D15" s="7">
        <f t="shared" si="0"/>
        <v>28197</v>
      </c>
      <c r="E15" s="156">
        <v>23105</v>
      </c>
      <c r="F15" s="156">
        <v>23446</v>
      </c>
      <c r="G15" s="13">
        <f t="shared" si="1"/>
        <v>46551</v>
      </c>
      <c r="H15" s="156">
        <v>57720</v>
      </c>
      <c r="I15" s="156">
        <v>57974</v>
      </c>
      <c r="J15" s="18">
        <f t="shared" si="2"/>
        <v>115694</v>
      </c>
    </row>
    <row r="16" spans="1:10" ht="18.75" customHeight="1">
      <c r="A16" s="1" t="s">
        <v>11</v>
      </c>
      <c r="B16" s="156">
        <v>11143</v>
      </c>
      <c r="C16" s="156">
        <v>11659</v>
      </c>
      <c r="D16" s="7">
        <f t="shared" si="0"/>
        <v>22802</v>
      </c>
      <c r="E16" s="156">
        <v>18787</v>
      </c>
      <c r="F16" s="156">
        <v>19094</v>
      </c>
      <c r="G16" s="13">
        <f t="shared" si="1"/>
        <v>37881</v>
      </c>
      <c r="H16" s="156">
        <v>47930</v>
      </c>
      <c r="I16" s="156">
        <v>49034</v>
      </c>
      <c r="J16" s="18">
        <f t="shared" si="2"/>
        <v>96964</v>
      </c>
    </row>
    <row r="17" spans="1:10" ht="18.75" customHeight="1">
      <c r="A17" s="1" t="s">
        <v>12</v>
      </c>
      <c r="B17" s="156">
        <v>8638</v>
      </c>
      <c r="C17" s="156">
        <v>9067</v>
      </c>
      <c r="D17" s="7">
        <f t="shared" si="0"/>
        <v>17705</v>
      </c>
      <c r="E17" s="156">
        <v>15141</v>
      </c>
      <c r="F17" s="156">
        <v>15934</v>
      </c>
      <c r="G17" s="13">
        <f t="shared" si="1"/>
        <v>31075</v>
      </c>
      <c r="H17" s="156">
        <v>36336</v>
      </c>
      <c r="I17" s="156">
        <v>38602</v>
      </c>
      <c r="J17" s="18">
        <f t="shared" si="2"/>
        <v>74938</v>
      </c>
    </row>
    <row r="18" spans="1:10" ht="18.75" customHeight="1">
      <c r="A18" s="1" t="s">
        <v>13</v>
      </c>
      <c r="B18" s="156">
        <v>6779</v>
      </c>
      <c r="C18" s="156">
        <v>7017</v>
      </c>
      <c r="D18" s="7">
        <f t="shared" si="0"/>
        <v>13796</v>
      </c>
      <c r="E18" s="156">
        <v>11643</v>
      </c>
      <c r="F18" s="156">
        <v>12647</v>
      </c>
      <c r="G18" s="13">
        <f t="shared" si="1"/>
        <v>24290</v>
      </c>
      <c r="H18" s="156">
        <v>29179</v>
      </c>
      <c r="I18" s="156">
        <v>32293</v>
      </c>
      <c r="J18" s="18">
        <f t="shared" si="2"/>
        <v>61472</v>
      </c>
    </row>
    <row r="19" spans="1:10" ht="18.75" customHeight="1">
      <c r="A19" s="1" t="s">
        <v>14</v>
      </c>
      <c r="B19" s="156">
        <v>4699</v>
      </c>
      <c r="C19" s="156">
        <v>5184</v>
      </c>
      <c r="D19" s="7">
        <f t="shared" si="0"/>
        <v>9883</v>
      </c>
      <c r="E19" s="156">
        <v>8990</v>
      </c>
      <c r="F19" s="156">
        <v>10221</v>
      </c>
      <c r="G19" s="13">
        <f t="shared" si="1"/>
        <v>19211</v>
      </c>
      <c r="H19" s="156">
        <v>21865</v>
      </c>
      <c r="I19" s="156">
        <v>25473</v>
      </c>
      <c r="J19" s="18">
        <f t="shared" si="2"/>
        <v>47338</v>
      </c>
    </row>
    <row r="20" spans="1:10" ht="18.75" customHeight="1">
      <c r="A20" s="1" t="s">
        <v>15</v>
      </c>
      <c r="B20" s="156">
        <v>3141</v>
      </c>
      <c r="C20" s="156">
        <v>3693</v>
      </c>
      <c r="D20" s="7">
        <f t="shared" si="0"/>
        <v>6834</v>
      </c>
      <c r="E20" s="156">
        <v>6072</v>
      </c>
      <c r="F20" s="156">
        <v>7315</v>
      </c>
      <c r="G20" s="13">
        <f t="shared" si="1"/>
        <v>13387</v>
      </c>
      <c r="H20" s="156">
        <v>15378</v>
      </c>
      <c r="I20" s="156">
        <v>19200</v>
      </c>
      <c r="J20" s="18">
        <f t="shared" si="2"/>
        <v>34578</v>
      </c>
    </row>
    <row r="21" spans="1:10" ht="18.75" customHeight="1">
      <c r="A21" s="1" t="s">
        <v>16</v>
      </c>
      <c r="B21" s="156">
        <v>2081</v>
      </c>
      <c r="C21" s="156">
        <v>2775</v>
      </c>
      <c r="D21" s="7">
        <f t="shared" si="0"/>
        <v>4856</v>
      </c>
      <c r="E21" s="156">
        <v>3683</v>
      </c>
      <c r="F21" s="156">
        <v>5171</v>
      </c>
      <c r="G21" s="13">
        <f t="shared" si="1"/>
        <v>8854</v>
      </c>
      <c r="H21" s="156">
        <v>10206</v>
      </c>
      <c r="I21" s="156">
        <v>13907</v>
      </c>
      <c r="J21" s="18">
        <f t="shared" si="2"/>
        <v>24113</v>
      </c>
    </row>
    <row r="22" spans="1:10" ht="18.75" customHeight="1">
      <c r="A22" s="1" t="s">
        <v>17</v>
      </c>
      <c r="B22" s="156">
        <v>1249</v>
      </c>
      <c r="C22" s="156">
        <v>1853</v>
      </c>
      <c r="D22" s="7">
        <f t="shared" si="0"/>
        <v>3102</v>
      </c>
      <c r="E22" s="156">
        <v>2191</v>
      </c>
      <c r="F22" s="156">
        <v>3209</v>
      </c>
      <c r="G22" s="13">
        <f t="shared" si="1"/>
        <v>5400</v>
      </c>
      <c r="H22" s="156">
        <v>5619</v>
      </c>
      <c r="I22" s="156">
        <v>8810</v>
      </c>
      <c r="J22" s="18">
        <f t="shared" si="2"/>
        <v>14429</v>
      </c>
    </row>
    <row r="23" spans="1:10" ht="18.75" customHeight="1">
      <c r="A23" s="1" t="s">
        <v>18</v>
      </c>
      <c r="B23" s="156">
        <v>582</v>
      </c>
      <c r="C23" s="156">
        <v>838</v>
      </c>
      <c r="D23" s="7">
        <f t="shared" si="0"/>
        <v>1420</v>
      </c>
      <c r="E23" s="156">
        <v>847</v>
      </c>
      <c r="F23" s="156">
        <v>1330</v>
      </c>
      <c r="G23" s="13">
        <f t="shared" si="1"/>
        <v>2177</v>
      </c>
      <c r="H23" s="156">
        <v>2446</v>
      </c>
      <c r="I23" s="156">
        <v>4164</v>
      </c>
      <c r="J23" s="18">
        <f t="shared" si="2"/>
        <v>6610</v>
      </c>
    </row>
    <row r="24" spans="1:10" ht="18.75" customHeight="1">
      <c r="A24" s="1" t="s">
        <v>19</v>
      </c>
      <c r="B24" s="156">
        <v>191</v>
      </c>
      <c r="C24" s="156">
        <v>277</v>
      </c>
      <c r="D24" s="7">
        <f t="shared" si="0"/>
        <v>468</v>
      </c>
      <c r="E24" s="156">
        <v>249</v>
      </c>
      <c r="F24" s="156">
        <v>470</v>
      </c>
      <c r="G24" s="13">
        <f t="shared" si="1"/>
        <v>719</v>
      </c>
      <c r="H24" s="156">
        <v>778</v>
      </c>
      <c r="I24" s="156">
        <v>1470</v>
      </c>
      <c r="J24" s="18">
        <f t="shared" si="2"/>
        <v>2248</v>
      </c>
    </row>
    <row r="25" spans="1:10" ht="18.75" customHeight="1">
      <c r="A25" s="1" t="s">
        <v>20</v>
      </c>
      <c r="B25" s="156">
        <v>66</v>
      </c>
      <c r="C25" s="156">
        <v>67</v>
      </c>
      <c r="D25" s="7">
        <f t="shared" si="0"/>
        <v>133</v>
      </c>
      <c r="E25" s="156">
        <v>46</v>
      </c>
      <c r="F25" s="156">
        <v>120</v>
      </c>
      <c r="G25" s="13">
        <f t="shared" si="1"/>
        <v>166</v>
      </c>
      <c r="H25" s="156">
        <v>239</v>
      </c>
      <c r="I25" s="156">
        <v>422</v>
      </c>
      <c r="J25" s="18">
        <f t="shared" si="2"/>
        <v>661</v>
      </c>
    </row>
    <row r="26" spans="1:10" ht="18.75" customHeight="1">
      <c r="A26" s="1" t="s">
        <v>21</v>
      </c>
      <c r="B26" s="156">
        <v>35</v>
      </c>
      <c r="C26" s="156">
        <v>35</v>
      </c>
      <c r="D26" s="7">
        <f t="shared" si="0"/>
        <v>70</v>
      </c>
      <c r="E26" s="156">
        <v>30</v>
      </c>
      <c r="F26" s="156">
        <v>29</v>
      </c>
      <c r="G26" s="13">
        <f t="shared" si="1"/>
        <v>59</v>
      </c>
      <c r="H26" s="156">
        <v>86</v>
      </c>
      <c r="I26" s="156">
        <v>123</v>
      </c>
      <c r="J26" s="18">
        <f t="shared" si="2"/>
        <v>209</v>
      </c>
    </row>
    <row r="27" spans="1:10" ht="18.75" customHeight="1">
      <c r="A27" s="1" t="s">
        <v>22</v>
      </c>
      <c r="B27" s="7">
        <f t="shared" ref="B27:H27" si="3">SUM(B5:B26)</f>
        <v>173097</v>
      </c>
      <c r="C27" s="7">
        <f t="shared" si="3"/>
        <v>172062</v>
      </c>
      <c r="D27" s="7">
        <f t="shared" si="3"/>
        <v>345159</v>
      </c>
      <c r="E27" s="13">
        <f t="shared" si="3"/>
        <v>271122</v>
      </c>
      <c r="F27" s="13">
        <f t="shared" si="3"/>
        <v>269175</v>
      </c>
      <c r="G27" s="13">
        <f t="shared" si="3"/>
        <v>540297</v>
      </c>
      <c r="H27" s="13">
        <f t="shared" si="3"/>
        <v>731658</v>
      </c>
      <c r="I27" s="13">
        <f>SUM(I5:I26)</f>
        <v>731962</v>
      </c>
      <c r="J27" s="13">
        <f>SUM(J5:J26)</f>
        <v>1463620</v>
      </c>
    </row>
    <row r="28" spans="1:10" s="62" customFormat="1" ht="18.75" customHeight="1">
      <c r="A28" s="62" t="s">
        <v>36</v>
      </c>
    </row>
    <row r="29" spans="1:10" s="62" customFormat="1" ht="18.75" customHeight="1">
      <c r="A29" s="62" t="s">
        <v>103</v>
      </c>
    </row>
    <row r="30" spans="1:10" ht="18.75" customHeight="1">
      <c r="B30" s="20"/>
      <c r="C30" s="107" t="s">
        <v>107</v>
      </c>
      <c r="D30" s="22"/>
      <c r="E30" s="27"/>
      <c r="F30" s="108" t="s">
        <v>108</v>
      </c>
      <c r="G30" s="29"/>
      <c r="H30" s="32"/>
      <c r="I30" s="54" t="s">
        <v>34</v>
      </c>
      <c r="J30" s="40"/>
    </row>
    <row r="31" spans="1:10" ht="18.75" customHeight="1">
      <c r="A31" s="1" t="s">
        <v>0</v>
      </c>
      <c r="B31" s="25" t="s">
        <v>24</v>
      </c>
      <c r="C31" s="25" t="s">
        <v>25</v>
      </c>
      <c r="D31" s="25" t="s">
        <v>26</v>
      </c>
      <c r="E31" s="30" t="s">
        <v>24</v>
      </c>
      <c r="F31" s="30" t="s">
        <v>25</v>
      </c>
      <c r="G31" s="30" t="s">
        <v>26</v>
      </c>
      <c r="H31" s="37" t="s">
        <v>24</v>
      </c>
      <c r="I31" s="37" t="s">
        <v>25</v>
      </c>
      <c r="J31" s="37" t="s">
        <v>26</v>
      </c>
    </row>
    <row r="32" spans="1:10" ht="18.75" customHeight="1">
      <c r="A32" s="1">
        <v>0</v>
      </c>
      <c r="B32" s="156">
        <v>10794</v>
      </c>
      <c r="C32" s="156">
        <v>10263</v>
      </c>
      <c r="D32" s="26">
        <f>B32+C32</f>
        <v>21057</v>
      </c>
      <c r="E32" s="156">
        <v>1983</v>
      </c>
      <c r="F32" s="156">
        <v>1936</v>
      </c>
      <c r="G32" s="31">
        <f>E32+F32</f>
        <v>3919</v>
      </c>
      <c r="H32" s="39">
        <f>B5+E5+H5+B32+E32</f>
        <v>25428</v>
      </c>
      <c r="I32" s="39">
        <f>C5+F5+I5+C32+F32</f>
        <v>24238</v>
      </c>
      <c r="J32" s="39">
        <f>H32+I32</f>
        <v>49666</v>
      </c>
    </row>
    <row r="33" spans="1:10" ht="18.75" customHeight="1">
      <c r="A33" s="3" t="s">
        <v>1</v>
      </c>
      <c r="B33" s="156">
        <v>48618</v>
      </c>
      <c r="C33" s="156">
        <v>45798</v>
      </c>
      <c r="D33" s="26">
        <f t="shared" ref="D33:D53" si="4">B33+C33</f>
        <v>94416</v>
      </c>
      <c r="E33" s="156">
        <v>9007</v>
      </c>
      <c r="F33" s="156">
        <v>8664</v>
      </c>
      <c r="G33" s="31">
        <f t="shared" ref="G33:G53" si="5">E33+F33</f>
        <v>17671</v>
      </c>
      <c r="H33" s="39">
        <f t="shared" ref="H33:I48" si="6">B6+E6+H6+B33+E33</f>
        <v>115174</v>
      </c>
      <c r="I33" s="39">
        <f t="shared" si="6"/>
        <v>109161</v>
      </c>
      <c r="J33" s="39">
        <f t="shared" ref="J33:J53" si="7">H33+I33</f>
        <v>224335</v>
      </c>
    </row>
    <row r="34" spans="1:10" ht="18.75" customHeight="1">
      <c r="A34" s="2" t="s">
        <v>2</v>
      </c>
      <c r="B34" s="156">
        <v>62466</v>
      </c>
      <c r="C34" s="156">
        <v>58971</v>
      </c>
      <c r="D34" s="26">
        <f t="shared" si="4"/>
        <v>121437</v>
      </c>
      <c r="E34" s="156">
        <v>11862</v>
      </c>
      <c r="F34" s="156">
        <v>11201</v>
      </c>
      <c r="G34" s="31">
        <f t="shared" si="5"/>
        <v>23063</v>
      </c>
      <c r="H34" s="39">
        <f t="shared" si="6"/>
        <v>148780</v>
      </c>
      <c r="I34" s="39">
        <f t="shared" si="6"/>
        <v>140660</v>
      </c>
      <c r="J34" s="39">
        <f t="shared" si="7"/>
        <v>289440</v>
      </c>
    </row>
    <row r="35" spans="1:10" ht="18.75" customHeight="1">
      <c r="A35" s="1" t="s">
        <v>3</v>
      </c>
      <c r="B35" s="156">
        <v>65808</v>
      </c>
      <c r="C35" s="156">
        <v>62113</v>
      </c>
      <c r="D35" s="26">
        <f t="shared" si="4"/>
        <v>127921</v>
      </c>
      <c r="E35" s="156">
        <v>12424</v>
      </c>
      <c r="F35" s="156">
        <v>11733</v>
      </c>
      <c r="G35" s="31">
        <f t="shared" si="5"/>
        <v>24157</v>
      </c>
      <c r="H35" s="39">
        <f t="shared" si="6"/>
        <v>157262</v>
      </c>
      <c r="I35" s="39">
        <f t="shared" si="6"/>
        <v>148158</v>
      </c>
      <c r="J35" s="39">
        <f t="shared" si="7"/>
        <v>305420</v>
      </c>
    </row>
    <row r="36" spans="1:10" ht="18.75" customHeight="1">
      <c r="A36" s="1" t="s">
        <v>4</v>
      </c>
      <c r="B36" s="156">
        <v>77069</v>
      </c>
      <c r="C36" s="156">
        <v>72274</v>
      </c>
      <c r="D36" s="26">
        <f t="shared" si="4"/>
        <v>149343</v>
      </c>
      <c r="E36" s="156">
        <v>15050</v>
      </c>
      <c r="F36" s="156">
        <v>14095</v>
      </c>
      <c r="G36" s="31">
        <f t="shared" si="5"/>
        <v>29145</v>
      </c>
      <c r="H36" s="39">
        <f t="shared" si="6"/>
        <v>188057</v>
      </c>
      <c r="I36" s="39">
        <f t="shared" si="6"/>
        <v>175054</v>
      </c>
      <c r="J36" s="39">
        <f t="shared" si="7"/>
        <v>363111</v>
      </c>
    </row>
    <row r="37" spans="1:10" ht="18.75" customHeight="1">
      <c r="A37" s="1" t="s">
        <v>5</v>
      </c>
      <c r="B37" s="156">
        <v>73862</v>
      </c>
      <c r="C37" s="156">
        <v>72483</v>
      </c>
      <c r="D37" s="26">
        <f t="shared" si="4"/>
        <v>146345</v>
      </c>
      <c r="E37" s="156">
        <v>14714</v>
      </c>
      <c r="F37" s="156">
        <v>14337</v>
      </c>
      <c r="G37" s="31">
        <f t="shared" si="5"/>
        <v>29051</v>
      </c>
      <c r="H37" s="39">
        <f t="shared" si="6"/>
        <v>175564</v>
      </c>
      <c r="I37" s="39">
        <f t="shared" si="6"/>
        <v>173582</v>
      </c>
      <c r="J37" s="39">
        <f t="shared" si="7"/>
        <v>349146</v>
      </c>
    </row>
    <row r="38" spans="1:10" ht="18.75" customHeight="1">
      <c r="A38" s="1" t="s">
        <v>6</v>
      </c>
      <c r="B38" s="156">
        <v>71947</v>
      </c>
      <c r="C38" s="156">
        <v>68296</v>
      </c>
      <c r="D38" s="26">
        <f t="shared" si="4"/>
        <v>140243</v>
      </c>
      <c r="E38" s="156">
        <v>14462</v>
      </c>
      <c r="F38" s="156">
        <v>13575</v>
      </c>
      <c r="G38" s="31">
        <f t="shared" si="5"/>
        <v>28037</v>
      </c>
      <c r="H38" s="39">
        <f t="shared" si="6"/>
        <v>176520</v>
      </c>
      <c r="I38" s="39">
        <f t="shared" si="6"/>
        <v>167010</v>
      </c>
      <c r="J38" s="39">
        <f t="shared" si="7"/>
        <v>343530</v>
      </c>
    </row>
    <row r="39" spans="1:10" ht="18.75" customHeight="1">
      <c r="A39" s="1" t="s">
        <v>7</v>
      </c>
      <c r="B39" s="156">
        <v>77047</v>
      </c>
      <c r="C39" s="156">
        <v>72495</v>
      </c>
      <c r="D39" s="26">
        <f t="shared" si="4"/>
        <v>149542</v>
      </c>
      <c r="E39" s="156">
        <v>15322</v>
      </c>
      <c r="F39" s="156">
        <v>14568</v>
      </c>
      <c r="G39" s="31">
        <f t="shared" si="5"/>
        <v>29890</v>
      </c>
      <c r="H39" s="39">
        <f t="shared" si="6"/>
        <v>191598</v>
      </c>
      <c r="I39" s="39">
        <f t="shared" si="6"/>
        <v>180461</v>
      </c>
      <c r="J39" s="39">
        <f t="shared" si="7"/>
        <v>372059</v>
      </c>
    </row>
    <row r="40" spans="1:10" ht="18.75" customHeight="1">
      <c r="A40" s="1" t="s">
        <v>8</v>
      </c>
      <c r="B40" s="156">
        <v>78367</v>
      </c>
      <c r="C40" s="156">
        <v>75403</v>
      </c>
      <c r="D40" s="26">
        <f t="shared" si="4"/>
        <v>153770</v>
      </c>
      <c r="E40" s="156">
        <v>15627</v>
      </c>
      <c r="F40" s="156">
        <v>15160</v>
      </c>
      <c r="G40" s="31">
        <f t="shared" si="5"/>
        <v>30787</v>
      </c>
      <c r="H40" s="39">
        <f t="shared" si="6"/>
        <v>196739</v>
      </c>
      <c r="I40" s="39">
        <f t="shared" si="6"/>
        <v>188317</v>
      </c>
      <c r="J40" s="39">
        <f t="shared" si="7"/>
        <v>385056</v>
      </c>
    </row>
    <row r="41" spans="1:10" ht="18.75" customHeight="1">
      <c r="A41" s="1" t="s">
        <v>9</v>
      </c>
      <c r="B41" s="156">
        <v>79878</v>
      </c>
      <c r="C41" s="156">
        <v>78999</v>
      </c>
      <c r="D41" s="26">
        <f t="shared" si="4"/>
        <v>158877</v>
      </c>
      <c r="E41" s="156">
        <v>16722</v>
      </c>
      <c r="F41" s="156">
        <v>16882</v>
      </c>
      <c r="G41" s="31">
        <f t="shared" si="5"/>
        <v>33604</v>
      </c>
      <c r="H41" s="39">
        <f t="shared" si="6"/>
        <v>202273</v>
      </c>
      <c r="I41" s="39">
        <f t="shared" si="6"/>
        <v>199025</v>
      </c>
      <c r="J41" s="39">
        <f t="shared" si="7"/>
        <v>401298</v>
      </c>
    </row>
    <row r="42" spans="1:10" ht="18.75" customHeight="1">
      <c r="A42" s="1" t="s">
        <v>10</v>
      </c>
      <c r="B42" s="156">
        <v>72233</v>
      </c>
      <c r="C42" s="156">
        <v>72439</v>
      </c>
      <c r="D42" s="26">
        <f t="shared" si="4"/>
        <v>144672</v>
      </c>
      <c r="E42" s="156">
        <v>15878</v>
      </c>
      <c r="F42" s="156">
        <v>15801</v>
      </c>
      <c r="G42" s="31">
        <f t="shared" si="5"/>
        <v>31679</v>
      </c>
      <c r="H42" s="39">
        <f t="shared" si="6"/>
        <v>183277</v>
      </c>
      <c r="I42" s="39">
        <f t="shared" si="6"/>
        <v>183516</v>
      </c>
      <c r="J42" s="39">
        <f t="shared" si="7"/>
        <v>366793</v>
      </c>
    </row>
    <row r="43" spans="1:10" ht="18.75" customHeight="1">
      <c r="A43" s="1" t="s">
        <v>11</v>
      </c>
      <c r="B43" s="156">
        <v>58029</v>
      </c>
      <c r="C43" s="156">
        <v>59081</v>
      </c>
      <c r="D43" s="26">
        <f t="shared" si="4"/>
        <v>117110</v>
      </c>
      <c r="E43" s="156">
        <v>12784</v>
      </c>
      <c r="F43" s="156">
        <v>12918</v>
      </c>
      <c r="G43" s="31">
        <f t="shared" si="5"/>
        <v>25702</v>
      </c>
      <c r="H43" s="39">
        <f t="shared" si="6"/>
        <v>148673</v>
      </c>
      <c r="I43" s="39">
        <f t="shared" si="6"/>
        <v>151786</v>
      </c>
      <c r="J43" s="39">
        <f t="shared" si="7"/>
        <v>300459</v>
      </c>
    </row>
    <row r="44" spans="1:10" ht="18.75" customHeight="1">
      <c r="A44" s="1" t="s">
        <v>12</v>
      </c>
      <c r="B44" s="156">
        <v>44298</v>
      </c>
      <c r="C44" s="156">
        <v>46686</v>
      </c>
      <c r="D44" s="26">
        <f t="shared" si="4"/>
        <v>90984</v>
      </c>
      <c r="E44" s="156">
        <v>10010</v>
      </c>
      <c r="F44" s="156">
        <v>10420</v>
      </c>
      <c r="G44" s="31">
        <f t="shared" si="5"/>
        <v>20430</v>
      </c>
      <c r="H44" s="39">
        <f t="shared" si="6"/>
        <v>114423</v>
      </c>
      <c r="I44" s="39">
        <f t="shared" si="6"/>
        <v>120709</v>
      </c>
      <c r="J44" s="39">
        <f t="shared" si="7"/>
        <v>235132</v>
      </c>
    </row>
    <row r="45" spans="1:10" ht="18.75" customHeight="1">
      <c r="A45" s="1" t="s">
        <v>13</v>
      </c>
      <c r="B45" s="156">
        <v>35638</v>
      </c>
      <c r="C45" s="156">
        <v>38788</v>
      </c>
      <c r="D45" s="26">
        <f t="shared" si="4"/>
        <v>74426</v>
      </c>
      <c r="E45" s="156">
        <v>7857</v>
      </c>
      <c r="F45" s="156">
        <v>8432</v>
      </c>
      <c r="G45" s="31">
        <f t="shared" si="5"/>
        <v>16289</v>
      </c>
      <c r="H45" s="39">
        <f t="shared" si="6"/>
        <v>91096</v>
      </c>
      <c r="I45" s="39">
        <f t="shared" si="6"/>
        <v>99177</v>
      </c>
      <c r="J45" s="39">
        <f t="shared" si="7"/>
        <v>190273</v>
      </c>
    </row>
    <row r="46" spans="1:10" ht="18.75" customHeight="1">
      <c r="A46" s="1" t="s">
        <v>14</v>
      </c>
      <c r="B46" s="156">
        <v>25364</v>
      </c>
      <c r="C46" s="156">
        <v>28471</v>
      </c>
      <c r="D46" s="26">
        <f t="shared" si="4"/>
        <v>53835</v>
      </c>
      <c r="E46" s="156">
        <v>5510</v>
      </c>
      <c r="F46" s="156">
        <v>6188</v>
      </c>
      <c r="G46" s="31">
        <f t="shared" si="5"/>
        <v>11698</v>
      </c>
      <c r="H46" s="39">
        <f t="shared" si="6"/>
        <v>66428</v>
      </c>
      <c r="I46" s="39">
        <f t="shared" si="6"/>
        <v>75537</v>
      </c>
      <c r="J46" s="39">
        <f t="shared" si="7"/>
        <v>141965</v>
      </c>
    </row>
    <row r="47" spans="1:10" ht="18.75" customHeight="1">
      <c r="A47" s="1" t="s">
        <v>15</v>
      </c>
      <c r="B47" s="156">
        <v>17776</v>
      </c>
      <c r="C47" s="156">
        <v>21072</v>
      </c>
      <c r="D47" s="26">
        <f t="shared" si="4"/>
        <v>38848</v>
      </c>
      <c r="E47" s="156">
        <v>3726</v>
      </c>
      <c r="F47" s="156">
        <v>4530</v>
      </c>
      <c r="G47" s="31">
        <f t="shared" si="5"/>
        <v>8256</v>
      </c>
      <c r="H47" s="39">
        <f t="shared" si="6"/>
        <v>46093</v>
      </c>
      <c r="I47" s="39">
        <f t="shared" si="6"/>
        <v>55810</v>
      </c>
      <c r="J47" s="39">
        <f t="shared" si="7"/>
        <v>101903</v>
      </c>
    </row>
    <row r="48" spans="1:10" ht="18.75" customHeight="1">
      <c r="A48" s="1" t="s">
        <v>16</v>
      </c>
      <c r="B48" s="156">
        <v>11820</v>
      </c>
      <c r="C48" s="156">
        <v>15559</v>
      </c>
      <c r="D48" s="26">
        <f t="shared" si="4"/>
        <v>27379</v>
      </c>
      <c r="E48" s="156">
        <v>2375</v>
      </c>
      <c r="F48" s="156">
        <v>3404</v>
      </c>
      <c r="G48" s="31">
        <f t="shared" si="5"/>
        <v>5779</v>
      </c>
      <c r="H48" s="39">
        <f t="shared" si="6"/>
        <v>30165</v>
      </c>
      <c r="I48" s="39">
        <f t="shared" si="6"/>
        <v>40816</v>
      </c>
      <c r="J48" s="39">
        <f t="shared" si="7"/>
        <v>70981</v>
      </c>
    </row>
    <row r="49" spans="1:10" ht="18.75" customHeight="1">
      <c r="A49" s="1" t="s">
        <v>17</v>
      </c>
      <c r="B49" s="156">
        <v>7485</v>
      </c>
      <c r="C49" s="156">
        <v>10553</v>
      </c>
      <c r="D49" s="26">
        <f t="shared" si="4"/>
        <v>18038</v>
      </c>
      <c r="E49" s="156">
        <v>1431</v>
      </c>
      <c r="F49" s="156">
        <v>2179</v>
      </c>
      <c r="G49" s="31">
        <f t="shared" si="5"/>
        <v>3610</v>
      </c>
      <c r="H49" s="39">
        <f t="shared" ref="H49:I53" si="8">B22+E22+H22+B49+E49</f>
        <v>17975</v>
      </c>
      <c r="I49" s="39">
        <f t="shared" si="8"/>
        <v>26604</v>
      </c>
      <c r="J49" s="39">
        <f t="shared" si="7"/>
        <v>44579</v>
      </c>
    </row>
    <row r="50" spans="1:10" ht="18.75" customHeight="1">
      <c r="A50" s="1" t="s">
        <v>18</v>
      </c>
      <c r="B50" s="156">
        <v>3411</v>
      </c>
      <c r="C50" s="156">
        <v>5077</v>
      </c>
      <c r="D50" s="26">
        <f t="shared" si="4"/>
        <v>8488</v>
      </c>
      <c r="E50" s="156">
        <v>632</v>
      </c>
      <c r="F50" s="156">
        <v>980</v>
      </c>
      <c r="G50" s="31">
        <f t="shared" si="5"/>
        <v>1612</v>
      </c>
      <c r="H50" s="39">
        <f t="shared" si="8"/>
        <v>7918</v>
      </c>
      <c r="I50" s="39">
        <f t="shared" si="8"/>
        <v>12389</v>
      </c>
      <c r="J50" s="39">
        <f t="shared" si="7"/>
        <v>20307</v>
      </c>
    </row>
    <row r="51" spans="1:10" ht="18.75" customHeight="1">
      <c r="A51" s="1" t="s">
        <v>19</v>
      </c>
      <c r="B51" s="156">
        <v>1154</v>
      </c>
      <c r="C51" s="156">
        <v>1698</v>
      </c>
      <c r="D51" s="26">
        <f t="shared" si="4"/>
        <v>2852</v>
      </c>
      <c r="E51" s="156">
        <v>203</v>
      </c>
      <c r="F51" s="156">
        <v>309</v>
      </c>
      <c r="G51" s="31">
        <f t="shared" si="5"/>
        <v>512</v>
      </c>
      <c r="H51" s="39">
        <f t="shared" si="8"/>
        <v>2575</v>
      </c>
      <c r="I51" s="39">
        <f t="shared" si="8"/>
        <v>4224</v>
      </c>
      <c r="J51" s="39">
        <f t="shared" si="7"/>
        <v>6799</v>
      </c>
    </row>
    <row r="52" spans="1:10" ht="18.75" customHeight="1">
      <c r="A52" s="1" t="s">
        <v>20</v>
      </c>
      <c r="B52" s="156">
        <v>299</v>
      </c>
      <c r="C52" s="156">
        <v>417</v>
      </c>
      <c r="D52" s="26">
        <f t="shared" si="4"/>
        <v>716</v>
      </c>
      <c r="E52" s="156">
        <v>46</v>
      </c>
      <c r="F52" s="156">
        <v>73</v>
      </c>
      <c r="G52" s="31">
        <f t="shared" si="5"/>
        <v>119</v>
      </c>
      <c r="H52" s="39">
        <f t="shared" si="8"/>
        <v>696</v>
      </c>
      <c r="I52" s="39">
        <f t="shared" si="8"/>
        <v>1099</v>
      </c>
      <c r="J52" s="39">
        <f t="shared" si="7"/>
        <v>1795</v>
      </c>
    </row>
    <row r="53" spans="1:10" ht="18.75" customHeight="1">
      <c r="A53" s="1" t="s">
        <v>21</v>
      </c>
      <c r="B53" s="156">
        <v>139</v>
      </c>
      <c r="C53" s="156">
        <v>158</v>
      </c>
      <c r="D53" s="26">
        <f t="shared" si="4"/>
        <v>297</v>
      </c>
      <c r="E53" s="156">
        <v>6</v>
      </c>
      <c r="F53" s="156">
        <v>23</v>
      </c>
      <c r="G53" s="31">
        <f t="shared" si="5"/>
        <v>29</v>
      </c>
      <c r="H53" s="39">
        <f t="shared" si="8"/>
        <v>296</v>
      </c>
      <c r="I53" s="39">
        <f>C26+F26+I26+C53+F53</f>
        <v>368</v>
      </c>
      <c r="J53" s="39">
        <f t="shared" si="7"/>
        <v>664</v>
      </c>
    </row>
    <row r="54" spans="1:10" ht="18.75" customHeight="1">
      <c r="A54" s="1" t="s">
        <v>22</v>
      </c>
      <c r="B54" s="26">
        <f t="shared" ref="B54:J54" si="9">SUM(B32:B53)</f>
        <v>923502</v>
      </c>
      <c r="C54" s="26">
        <f t="shared" si="9"/>
        <v>917094</v>
      </c>
      <c r="D54" s="26">
        <f t="shared" si="9"/>
        <v>1840596</v>
      </c>
      <c r="E54" s="26">
        <f t="shared" si="9"/>
        <v>187631</v>
      </c>
      <c r="F54" s="26">
        <f t="shared" si="9"/>
        <v>187408</v>
      </c>
      <c r="G54" s="26">
        <f t="shared" si="9"/>
        <v>375039</v>
      </c>
      <c r="H54" s="26">
        <f t="shared" si="9"/>
        <v>2287010</v>
      </c>
      <c r="I54" s="26">
        <f t="shared" si="9"/>
        <v>2277701</v>
      </c>
      <c r="J54" s="26">
        <f t="shared" si="9"/>
        <v>4564711</v>
      </c>
    </row>
  </sheetData>
  <phoneticPr fontId="9" type="noConversion"/>
  <pageMargins left="0.7" right="0.7" top="0.75" bottom="0.75" header="0.3" footer="0.3"/>
  <pageSetup paperSize="9" scale="89" orientation="landscape" r:id="rId1"/>
  <rowBreaks count="1" manualBreakCount="1">
    <brk id="2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J81"/>
  <sheetViews>
    <sheetView topLeftCell="A43" workbookViewId="0">
      <selection activeCell="K69" sqref="K69"/>
    </sheetView>
  </sheetViews>
  <sheetFormatPr defaultRowHeight="18.75" customHeight="1"/>
  <cols>
    <col min="1" max="10" width="12.125" style="9" customWidth="1"/>
    <col min="11" max="16384" width="9" style="9"/>
  </cols>
  <sheetData>
    <row r="1" spans="1:10" s="62" customFormat="1" ht="18.75" customHeight="1">
      <c r="A1" s="62" t="s">
        <v>36</v>
      </c>
    </row>
    <row r="2" spans="1:10" s="62" customFormat="1" ht="18.75" customHeight="1">
      <c r="A2" s="62" t="s">
        <v>109</v>
      </c>
    </row>
    <row r="3" spans="1:10" ht="18.75" customHeight="1">
      <c r="B3" s="4"/>
      <c r="C3" s="109" t="s">
        <v>111</v>
      </c>
      <c r="D3" s="8"/>
      <c r="E3" s="10"/>
      <c r="F3" s="110" t="s">
        <v>112</v>
      </c>
      <c r="G3" s="14"/>
      <c r="H3" s="15"/>
      <c r="I3" s="111" t="s">
        <v>113</v>
      </c>
      <c r="J3" s="19"/>
    </row>
    <row r="4" spans="1:10" ht="18.75" customHeight="1">
      <c r="A4" s="1" t="s">
        <v>0</v>
      </c>
      <c r="B4" s="6" t="s">
        <v>24</v>
      </c>
      <c r="C4" s="6" t="s">
        <v>25</v>
      </c>
      <c r="D4" s="6" t="s">
        <v>26</v>
      </c>
      <c r="E4" s="12" t="s">
        <v>24</v>
      </c>
      <c r="F4" s="12" t="s">
        <v>25</v>
      </c>
      <c r="G4" s="12" t="s">
        <v>26</v>
      </c>
      <c r="H4" s="17" t="s">
        <v>24</v>
      </c>
      <c r="I4" s="17" t="s">
        <v>25</v>
      </c>
      <c r="J4" s="17" t="s">
        <v>26</v>
      </c>
    </row>
    <row r="5" spans="1:10" ht="18.75" customHeight="1">
      <c r="A5" s="1">
        <v>0</v>
      </c>
      <c r="B5" s="162">
        <v>2961</v>
      </c>
      <c r="C5" s="162">
        <v>2714</v>
      </c>
      <c r="D5" s="7">
        <f>B5+C5</f>
        <v>5675</v>
      </c>
      <c r="E5" s="162">
        <v>9559</v>
      </c>
      <c r="F5" s="162">
        <v>9224</v>
      </c>
      <c r="G5" s="13">
        <f>E5+F5</f>
        <v>18783</v>
      </c>
      <c r="H5" s="162">
        <v>7093</v>
      </c>
      <c r="I5" s="162">
        <v>6633</v>
      </c>
      <c r="J5" s="18">
        <f>H5+I5</f>
        <v>13726</v>
      </c>
    </row>
    <row r="6" spans="1:10" ht="18.75" customHeight="1">
      <c r="A6" s="3" t="s">
        <v>1</v>
      </c>
      <c r="B6" s="162">
        <v>13011</v>
      </c>
      <c r="C6" s="162">
        <v>11979</v>
      </c>
      <c r="D6" s="7">
        <f t="shared" ref="D6:D26" si="0">B6+C6</f>
        <v>24990</v>
      </c>
      <c r="E6" s="162">
        <v>41410</v>
      </c>
      <c r="F6" s="162">
        <v>38676</v>
      </c>
      <c r="G6" s="13">
        <f t="shared" ref="G6:G26" si="1">E6+F6</f>
        <v>80086</v>
      </c>
      <c r="H6" s="162">
        <v>30413</v>
      </c>
      <c r="I6" s="162">
        <v>28654</v>
      </c>
      <c r="J6" s="18">
        <f t="shared" ref="J6:J26" si="2">H6+I6</f>
        <v>59067</v>
      </c>
    </row>
    <row r="7" spans="1:10" ht="18.75" customHeight="1">
      <c r="A7" s="2" t="s">
        <v>2</v>
      </c>
      <c r="B7" s="162">
        <v>16104</v>
      </c>
      <c r="C7" s="162">
        <v>15196</v>
      </c>
      <c r="D7" s="7">
        <f t="shared" si="0"/>
        <v>31300</v>
      </c>
      <c r="E7" s="162">
        <v>51436</v>
      </c>
      <c r="F7" s="162">
        <v>48362</v>
      </c>
      <c r="G7" s="13">
        <f t="shared" si="1"/>
        <v>99798</v>
      </c>
      <c r="H7" s="162">
        <v>37648</v>
      </c>
      <c r="I7" s="162">
        <v>35184</v>
      </c>
      <c r="J7" s="18">
        <f t="shared" si="2"/>
        <v>72832</v>
      </c>
    </row>
    <row r="8" spans="1:10" ht="18.75" customHeight="1">
      <c r="A8" s="1" t="s">
        <v>3</v>
      </c>
      <c r="B8" s="162">
        <v>16330</v>
      </c>
      <c r="C8" s="162">
        <v>15336</v>
      </c>
      <c r="D8" s="7">
        <f t="shared" si="0"/>
        <v>31666</v>
      </c>
      <c r="E8" s="162">
        <v>52006</v>
      </c>
      <c r="F8" s="162">
        <v>49183</v>
      </c>
      <c r="G8" s="13">
        <f t="shared" si="1"/>
        <v>101189</v>
      </c>
      <c r="H8" s="162">
        <v>35128</v>
      </c>
      <c r="I8" s="162">
        <v>33346</v>
      </c>
      <c r="J8" s="18">
        <f t="shared" si="2"/>
        <v>68474</v>
      </c>
    </row>
    <row r="9" spans="1:10" ht="18.75" customHeight="1">
      <c r="A9" s="1" t="s">
        <v>4</v>
      </c>
      <c r="B9" s="162">
        <v>19328</v>
      </c>
      <c r="C9" s="162">
        <v>18221</v>
      </c>
      <c r="D9" s="7">
        <f t="shared" si="0"/>
        <v>37549</v>
      </c>
      <c r="E9" s="162">
        <v>60475</v>
      </c>
      <c r="F9" s="162">
        <v>56303</v>
      </c>
      <c r="G9" s="13">
        <f t="shared" si="1"/>
        <v>116778</v>
      </c>
      <c r="H9" s="162">
        <v>39642</v>
      </c>
      <c r="I9" s="162">
        <v>37529</v>
      </c>
      <c r="J9" s="18">
        <f t="shared" si="2"/>
        <v>77171</v>
      </c>
    </row>
    <row r="10" spans="1:10" ht="18.75" customHeight="1">
      <c r="A10" s="1" t="s">
        <v>5</v>
      </c>
      <c r="B10" s="162">
        <v>18318</v>
      </c>
      <c r="C10" s="162">
        <v>17925</v>
      </c>
      <c r="D10" s="7">
        <f t="shared" si="0"/>
        <v>36243</v>
      </c>
      <c r="E10" s="162">
        <v>60792</v>
      </c>
      <c r="F10" s="162">
        <v>57721</v>
      </c>
      <c r="G10" s="13">
        <f t="shared" si="1"/>
        <v>118513</v>
      </c>
      <c r="H10" s="162">
        <v>38884</v>
      </c>
      <c r="I10" s="162">
        <v>39229</v>
      </c>
      <c r="J10" s="18">
        <f t="shared" si="2"/>
        <v>78113</v>
      </c>
    </row>
    <row r="11" spans="1:10" ht="18.75" customHeight="1">
      <c r="A11" s="1" t="s">
        <v>6</v>
      </c>
      <c r="B11" s="162">
        <v>18500</v>
      </c>
      <c r="C11" s="162">
        <v>18158</v>
      </c>
      <c r="D11" s="7">
        <f t="shared" si="0"/>
        <v>36658</v>
      </c>
      <c r="E11" s="162">
        <v>61939</v>
      </c>
      <c r="F11" s="162">
        <v>58830</v>
      </c>
      <c r="G11" s="13">
        <f t="shared" si="1"/>
        <v>120769</v>
      </c>
      <c r="H11" s="162">
        <v>39845</v>
      </c>
      <c r="I11" s="162">
        <v>39352</v>
      </c>
      <c r="J11" s="18">
        <f t="shared" si="2"/>
        <v>79197</v>
      </c>
    </row>
    <row r="12" spans="1:10" ht="18.75" customHeight="1">
      <c r="A12" s="1" t="s">
        <v>7</v>
      </c>
      <c r="B12" s="162">
        <v>19720</v>
      </c>
      <c r="C12" s="162">
        <v>18908</v>
      </c>
      <c r="D12" s="7">
        <f t="shared" si="0"/>
        <v>38628</v>
      </c>
      <c r="E12" s="162">
        <v>65917</v>
      </c>
      <c r="F12" s="162">
        <v>61502</v>
      </c>
      <c r="G12" s="13">
        <f t="shared" si="1"/>
        <v>127419</v>
      </c>
      <c r="H12" s="162">
        <v>43042</v>
      </c>
      <c r="I12" s="162">
        <v>42934</v>
      </c>
      <c r="J12" s="18">
        <f t="shared" si="2"/>
        <v>85976</v>
      </c>
    </row>
    <row r="13" spans="1:10" ht="18.75" customHeight="1">
      <c r="A13" s="1" t="s">
        <v>8</v>
      </c>
      <c r="B13" s="162">
        <v>19985</v>
      </c>
      <c r="C13" s="162">
        <v>19773</v>
      </c>
      <c r="D13" s="7">
        <f t="shared" si="0"/>
        <v>39758</v>
      </c>
      <c r="E13" s="162">
        <v>63014</v>
      </c>
      <c r="F13" s="162">
        <v>61204</v>
      </c>
      <c r="G13" s="13">
        <f t="shared" si="1"/>
        <v>124218</v>
      </c>
      <c r="H13" s="162">
        <v>42870</v>
      </c>
      <c r="I13" s="162">
        <v>43337</v>
      </c>
      <c r="J13" s="18">
        <f t="shared" si="2"/>
        <v>86207</v>
      </c>
    </row>
    <row r="14" spans="1:10" ht="18.75" customHeight="1">
      <c r="A14" s="1" t="s">
        <v>9</v>
      </c>
      <c r="B14" s="162">
        <v>20480</v>
      </c>
      <c r="C14" s="162">
        <v>20715</v>
      </c>
      <c r="D14" s="7">
        <f t="shared" si="0"/>
        <v>41195</v>
      </c>
      <c r="E14" s="162">
        <v>59510</v>
      </c>
      <c r="F14" s="162">
        <v>60304</v>
      </c>
      <c r="G14" s="13">
        <f t="shared" si="1"/>
        <v>119814</v>
      </c>
      <c r="H14" s="162">
        <v>42976</v>
      </c>
      <c r="I14" s="162">
        <v>43697</v>
      </c>
      <c r="J14" s="18">
        <f t="shared" si="2"/>
        <v>86673</v>
      </c>
    </row>
    <row r="15" spans="1:10" ht="18.75" customHeight="1">
      <c r="A15" s="1" t="s">
        <v>10</v>
      </c>
      <c r="B15" s="162">
        <v>20260</v>
      </c>
      <c r="C15" s="162">
        <v>20688</v>
      </c>
      <c r="D15" s="7">
        <f t="shared" si="0"/>
        <v>40948</v>
      </c>
      <c r="E15" s="162">
        <v>55571</v>
      </c>
      <c r="F15" s="162">
        <v>57294</v>
      </c>
      <c r="G15" s="13">
        <f t="shared" si="1"/>
        <v>112865</v>
      </c>
      <c r="H15" s="162">
        <v>40601</v>
      </c>
      <c r="I15" s="162">
        <v>41171</v>
      </c>
      <c r="J15" s="18">
        <f t="shared" si="2"/>
        <v>81772</v>
      </c>
    </row>
    <row r="16" spans="1:10" ht="18.75" customHeight="1">
      <c r="A16" s="1" t="s">
        <v>11</v>
      </c>
      <c r="B16" s="162">
        <v>17365</v>
      </c>
      <c r="C16" s="162">
        <v>17701</v>
      </c>
      <c r="D16" s="7">
        <f t="shared" si="0"/>
        <v>35066</v>
      </c>
      <c r="E16" s="162">
        <v>48968</v>
      </c>
      <c r="F16" s="162">
        <v>51989</v>
      </c>
      <c r="G16" s="13">
        <f t="shared" si="1"/>
        <v>100957</v>
      </c>
      <c r="H16" s="162">
        <v>33457</v>
      </c>
      <c r="I16" s="162">
        <v>34940</v>
      </c>
      <c r="J16" s="18">
        <f t="shared" si="2"/>
        <v>68397</v>
      </c>
    </row>
    <row r="17" spans="1:10" ht="18.75" customHeight="1">
      <c r="A17" s="1" t="s">
        <v>12</v>
      </c>
      <c r="B17" s="162">
        <v>13157</v>
      </c>
      <c r="C17" s="162">
        <v>14205</v>
      </c>
      <c r="D17" s="7">
        <f t="shared" si="0"/>
        <v>27362</v>
      </c>
      <c r="E17" s="162">
        <v>36029</v>
      </c>
      <c r="F17" s="162">
        <v>40030</v>
      </c>
      <c r="G17" s="13">
        <f t="shared" si="1"/>
        <v>76059</v>
      </c>
      <c r="H17" s="162">
        <v>23629</v>
      </c>
      <c r="I17" s="162">
        <v>24861</v>
      </c>
      <c r="J17" s="18">
        <f t="shared" si="2"/>
        <v>48490</v>
      </c>
    </row>
    <row r="18" spans="1:10" ht="18.75" customHeight="1">
      <c r="A18" s="1" t="s">
        <v>13</v>
      </c>
      <c r="B18" s="162">
        <v>9971</v>
      </c>
      <c r="C18" s="162">
        <v>10928</v>
      </c>
      <c r="D18" s="7">
        <f t="shared" si="0"/>
        <v>20899</v>
      </c>
      <c r="E18" s="162">
        <v>28781</v>
      </c>
      <c r="F18" s="162">
        <v>34154</v>
      </c>
      <c r="G18" s="13">
        <f t="shared" si="1"/>
        <v>62935</v>
      </c>
      <c r="H18" s="162">
        <v>17711</v>
      </c>
      <c r="I18" s="162">
        <v>20453</v>
      </c>
      <c r="J18" s="18">
        <f t="shared" si="2"/>
        <v>38164</v>
      </c>
    </row>
    <row r="19" spans="1:10" ht="18.75" customHeight="1">
      <c r="A19" s="1" t="s">
        <v>14</v>
      </c>
      <c r="B19" s="162">
        <v>7300</v>
      </c>
      <c r="C19" s="162">
        <v>8411</v>
      </c>
      <c r="D19" s="7">
        <f t="shared" si="0"/>
        <v>15711</v>
      </c>
      <c r="E19" s="162">
        <v>22388</v>
      </c>
      <c r="F19" s="162">
        <v>26883</v>
      </c>
      <c r="G19" s="13">
        <f t="shared" si="1"/>
        <v>49271</v>
      </c>
      <c r="H19" s="162">
        <v>12468</v>
      </c>
      <c r="I19" s="162">
        <v>15093</v>
      </c>
      <c r="J19" s="18">
        <f t="shared" si="2"/>
        <v>27561</v>
      </c>
    </row>
    <row r="20" spans="1:10" ht="18.75" customHeight="1">
      <c r="A20" s="1" t="s">
        <v>15</v>
      </c>
      <c r="B20" s="162">
        <v>5374</v>
      </c>
      <c r="C20" s="162">
        <v>6469</v>
      </c>
      <c r="D20" s="7">
        <f t="shared" si="0"/>
        <v>11843</v>
      </c>
      <c r="E20" s="162">
        <v>17825</v>
      </c>
      <c r="F20" s="162">
        <v>22580</v>
      </c>
      <c r="G20" s="13">
        <f t="shared" si="1"/>
        <v>40405</v>
      </c>
      <c r="H20" s="162">
        <v>9592</v>
      </c>
      <c r="I20" s="162">
        <v>11760</v>
      </c>
      <c r="J20" s="18">
        <f t="shared" si="2"/>
        <v>21352</v>
      </c>
    </row>
    <row r="21" spans="1:10" ht="18.75" customHeight="1">
      <c r="A21" s="1" t="s">
        <v>16</v>
      </c>
      <c r="B21" s="162">
        <v>4541</v>
      </c>
      <c r="C21" s="162">
        <v>5894</v>
      </c>
      <c r="D21" s="7">
        <f t="shared" si="0"/>
        <v>10435</v>
      </c>
      <c r="E21" s="162">
        <v>13664</v>
      </c>
      <c r="F21" s="162">
        <v>19217</v>
      </c>
      <c r="G21" s="13">
        <f t="shared" si="1"/>
        <v>32881</v>
      </c>
      <c r="H21" s="162">
        <v>7927</v>
      </c>
      <c r="I21" s="162">
        <v>10563</v>
      </c>
      <c r="J21" s="18">
        <f t="shared" si="2"/>
        <v>18490</v>
      </c>
    </row>
    <row r="22" spans="1:10" ht="18.75" customHeight="1">
      <c r="A22" s="1" t="s">
        <v>17</v>
      </c>
      <c r="B22" s="162">
        <v>2979</v>
      </c>
      <c r="C22" s="162">
        <v>4474</v>
      </c>
      <c r="D22" s="7">
        <f t="shared" si="0"/>
        <v>7453</v>
      </c>
      <c r="E22" s="162">
        <v>9030</v>
      </c>
      <c r="F22" s="162">
        <v>13804</v>
      </c>
      <c r="G22" s="13">
        <f t="shared" si="1"/>
        <v>22834</v>
      </c>
      <c r="H22" s="162">
        <v>5038</v>
      </c>
      <c r="I22" s="162">
        <v>8094</v>
      </c>
      <c r="J22" s="18">
        <f t="shared" si="2"/>
        <v>13132</v>
      </c>
    </row>
    <row r="23" spans="1:10" ht="18.75" customHeight="1">
      <c r="A23" s="1" t="s">
        <v>18</v>
      </c>
      <c r="B23" s="162">
        <v>1504</v>
      </c>
      <c r="C23" s="162">
        <v>2526</v>
      </c>
      <c r="D23" s="7">
        <f t="shared" si="0"/>
        <v>4030</v>
      </c>
      <c r="E23" s="162">
        <v>4537</v>
      </c>
      <c r="F23" s="162">
        <v>7800</v>
      </c>
      <c r="G23" s="13">
        <f t="shared" si="1"/>
        <v>12337</v>
      </c>
      <c r="H23" s="162">
        <v>2563</v>
      </c>
      <c r="I23" s="162">
        <v>4389</v>
      </c>
      <c r="J23" s="18">
        <f t="shared" si="2"/>
        <v>6952</v>
      </c>
    </row>
    <row r="24" spans="1:10" ht="18.75" customHeight="1">
      <c r="A24" s="1" t="s">
        <v>19</v>
      </c>
      <c r="B24" s="162">
        <v>511</v>
      </c>
      <c r="C24" s="162">
        <v>955</v>
      </c>
      <c r="D24" s="7">
        <f t="shared" si="0"/>
        <v>1466</v>
      </c>
      <c r="E24" s="162">
        <v>1588</v>
      </c>
      <c r="F24" s="162">
        <v>3071</v>
      </c>
      <c r="G24" s="13">
        <f t="shared" si="1"/>
        <v>4659</v>
      </c>
      <c r="H24" s="162">
        <v>952</v>
      </c>
      <c r="I24" s="162">
        <v>1750</v>
      </c>
      <c r="J24" s="18">
        <f t="shared" si="2"/>
        <v>2702</v>
      </c>
    </row>
    <row r="25" spans="1:10" ht="18.75" customHeight="1">
      <c r="A25" s="1" t="s">
        <v>20</v>
      </c>
      <c r="B25" s="162">
        <v>140</v>
      </c>
      <c r="C25" s="162">
        <v>276</v>
      </c>
      <c r="D25" s="7">
        <f t="shared" si="0"/>
        <v>416</v>
      </c>
      <c r="E25" s="162">
        <v>476</v>
      </c>
      <c r="F25" s="162">
        <v>971</v>
      </c>
      <c r="G25" s="13">
        <f t="shared" si="1"/>
        <v>1447</v>
      </c>
      <c r="H25" s="162">
        <v>347</v>
      </c>
      <c r="I25" s="162">
        <v>632</v>
      </c>
      <c r="J25" s="18">
        <f t="shared" si="2"/>
        <v>979</v>
      </c>
    </row>
    <row r="26" spans="1:10" ht="18.75" customHeight="1">
      <c r="A26" s="1" t="s">
        <v>21</v>
      </c>
      <c r="B26" s="162">
        <v>54</v>
      </c>
      <c r="C26" s="162">
        <v>89</v>
      </c>
      <c r="D26" s="7">
        <f t="shared" si="0"/>
        <v>143</v>
      </c>
      <c r="E26" s="162">
        <v>368</v>
      </c>
      <c r="F26" s="162">
        <v>550</v>
      </c>
      <c r="G26" s="13">
        <f t="shared" si="1"/>
        <v>918</v>
      </c>
      <c r="H26" s="162">
        <v>231</v>
      </c>
      <c r="I26" s="162">
        <v>363</v>
      </c>
      <c r="J26" s="18">
        <f t="shared" si="2"/>
        <v>594</v>
      </c>
    </row>
    <row r="27" spans="1:10" ht="18.75" customHeight="1">
      <c r="A27" s="1" t="s">
        <v>22</v>
      </c>
      <c r="B27" s="7">
        <f t="shared" ref="B27:H27" si="3">SUM(B5:B26)</f>
        <v>247893</v>
      </c>
      <c r="C27" s="7">
        <f t="shared" si="3"/>
        <v>251541</v>
      </c>
      <c r="D27" s="7">
        <f t="shared" si="3"/>
        <v>499434</v>
      </c>
      <c r="E27" s="13">
        <f t="shared" si="3"/>
        <v>765283</v>
      </c>
      <c r="F27" s="13">
        <f t="shared" si="3"/>
        <v>779652</v>
      </c>
      <c r="G27" s="13">
        <f t="shared" si="3"/>
        <v>1544935</v>
      </c>
      <c r="H27" s="13">
        <f t="shared" si="3"/>
        <v>512057</v>
      </c>
      <c r="I27" s="13">
        <f>SUM(I5:I26)</f>
        <v>523964</v>
      </c>
      <c r="J27" s="13">
        <f>SUM(J5:J26)</f>
        <v>1036021</v>
      </c>
    </row>
    <row r="28" spans="1:10" s="62" customFormat="1" ht="18.75" customHeight="1">
      <c r="A28" s="62" t="s">
        <v>36</v>
      </c>
    </row>
    <row r="29" spans="1:10" s="62" customFormat="1" ht="18.75" customHeight="1">
      <c r="A29" s="62" t="s">
        <v>109</v>
      </c>
    </row>
    <row r="30" spans="1:10" ht="18.75" customHeight="1">
      <c r="B30" s="20"/>
      <c r="C30" s="112" t="s">
        <v>114</v>
      </c>
      <c r="D30" s="22"/>
      <c r="E30" s="27"/>
      <c r="F30" s="113" t="s">
        <v>115</v>
      </c>
      <c r="G30" s="29"/>
      <c r="H30" s="32"/>
      <c r="I30" s="114" t="s">
        <v>116</v>
      </c>
      <c r="J30" s="40"/>
    </row>
    <row r="31" spans="1:10" ht="18.75" customHeight="1">
      <c r="A31" s="1" t="s">
        <v>0</v>
      </c>
      <c r="B31" s="25" t="s">
        <v>24</v>
      </c>
      <c r="C31" s="25" t="s">
        <v>25</v>
      </c>
      <c r="D31" s="25" t="s">
        <v>26</v>
      </c>
      <c r="E31" s="30" t="s">
        <v>24</v>
      </c>
      <c r="F31" s="30" t="s">
        <v>25</v>
      </c>
      <c r="G31" s="30" t="s">
        <v>26</v>
      </c>
      <c r="H31" s="37" t="s">
        <v>24</v>
      </c>
      <c r="I31" s="37" t="s">
        <v>25</v>
      </c>
      <c r="J31" s="37" t="s">
        <v>26</v>
      </c>
    </row>
    <row r="32" spans="1:10" ht="18.75" customHeight="1">
      <c r="A32" s="1">
        <v>0</v>
      </c>
      <c r="B32" s="162">
        <v>3592</v>
      </c>
      <c r="C32" s="162">
        <v>3340</v>
      </c>
      <c r="D32" s="26">
        <f>B32+C32</f>
        <v>6932</v>
      </c>
      <c r="E32" s="162">
        <v>1566</v>
      </c>
      <c r="F32" s="162">
        <v>1482</v>
      </c>
      <c r="G32" s="31">
        <f>E32+F32</f>
        <v>3048</v>
      </c>
      <c r="H32" s="162">
        <v>2799</v>
      </c>
      <c r="I32" s="162">
        <v>2641</v>
      </c>
      <c r="J32" s="39">
        <f>H32+I32</f>
        <v>5440</v>
      </c>
    </row>
    <row r="33" spans="1:10" ht="18.75" customHeight="1">
      <c r="A33" s="3" t="s">
        <v>1</v>
      </c>
      <c r="B33" s="162">
        <v>15656</v>
      </c>
      <c r="C33" s="162">
        <v>14729</v>
      </c>
      <c r="D33" s="26">
        <f t="shared" ref="D33:D53" si="4">B33+C33</f>
        <v>30385</v>
      </c>
      <c r="E33" s="162">
        <v>7170</v>
      </c>
      <c r="F33" s="162">
        <v>6730</v>
      </c>
      <c r="G33" s="31">
        <f t="shared" ref="G33:G53" si="5">E33+F33</f>
        <v>13900</v>
      </c>
      <c r="H33" s="162">
        <v>12118</v>
      </c>
      <c r="I33" s="162">
        <v>11269</v>
      </c>
      <c r="J33" s="39">
        <f t="shared" ref="J33:J53" si="6">H33+I33</f>
        <v>23387</v>
      </c>
    </row>
    <row r="34" spans="1:10" ht="18.75" customHeight="1">
      <c r="A34" s="2" t="s">
        <v>2</v>
      </c>
      <c r="B34" s="162">
        <v>19567</v>
      </c>
      <c r="C34" s="162">
        <v>18411</v>
      </c>
      <c r="D34" s="26">
        <f t="shared" si="4"/>
        <v>37978</v>
      </c>
      <c r="E34" s="162">
        <v>9579</v>
      </c>
      <c r="F34" s="162">
        <v>9012</v>
      </c>
      <c r="G34" s="31">
        <f t="shared" si="5"/>
        <v>18591</v>
      </c>
      <c r="H34" s="162">
        <v>14586</v>
      </c>
      <c r="I34" s="162">
        <v>13723</v>
      </c>
      <c r="J34" s="39">
        <f t="shared" si="6"/>
        <v>28309</v>
      </c>
    </row>
    <row r="35" spans="1:10" ht="18.75" customHeight="1">
      <c r="A35" s="1" t="s">
        <v>3</v>
      </c>
      <c r="B35" s="162">
        <v>17610</v>
      </c>
      <c r="C35" s="162">
        <v>16527</v>
      </c>
      <c r="D35" s="26">
        <f t="shared" si="4"/>
        <v>34137</v>
      </c>
      <c r="E35" s="162">
        <v>8912</v>
      </c>
      <c r="F35" s="162">
        <v>8484</v>
      </c>
      <c r="G35" s="31">
        <f t="shared" si="5"/>
        <v>17396</v>
      </c>
      <c r="H35" s="162">
        <v>13824</v>
      </c>
      <c r="I35" s="162">
        <v>13058</v>
      </c>
      <c r="J35" s="39">
        <f t="shared" si="6"/>
        <v>26882</v>
      </c>
    </row>
    <row r="36" spans="1:10" ht="18.75" customHeight="1">
      <c r="A36" s="1" t="s">
        <v>4</v>
      </c>
      <c r="B36" s="162">
        <v>18619</v>
      </c>
      <c r="C36" s="162">
        <v>17652</v>
      </c>
      <c r="D36" s="26">
        <f t="shared" si="4"/>
        <v>36271</v>
      </c>
      <c r="E36" s="162">
        <v>10079</v>
      </c>
      <c r="F36" s="162">
        <v>9340</v>
      </c>
      <c r="G36" s="31">
        <f t="shared" si="5"/>
        <v>19419</v>
      </c>
      <c r="H36" s="162">
        <v>14265</v>
      </c>
      <c r="I36" s="162">
        <v>14486</v>
      </c>
      <c r="J36" s="39">
        <f t="shared" si="6"/>
        <v>28751</v>
      </c>
    </row>
    <row r="37" spans="1:10" ht="18.75" customHeight="1">
      <c r="A37" s="1" t="s">
        <v>5</v>
      </c>
      <c r="B37" s="162">
        <v>17784</v>
      </c>
      <c r="C37" s="162">
        <v>18137</v>
      </c>
      <c r="D37" s="26">
        <f t="shared" si="4"/>
        <v>35921</v>
      </c>
      <c r="E37" s="162">
        <v>9543</v>
      </c>
      <c r="F37" s="162">
        <v>9238</v>
      </c>
      <c r="G37" s="31">
        <f t="shared" si="5"/>
        <v>18781</v>
      </c>
      <c r="H37" s="162">
        <v>12588</v>
      </c>
      <c r="I37" s="162">
        <v>14980</v>
      </c>
      <c r="J37" s="39">
        <f t="shared" si="6"/>
        <v>27568</v>
      </c>
    </row>
    <row r="38" spans="1:10" ht="18.75" customHeight="1">
      <c r="A38" s="1" t="s">
        <v>6</v>
      </c>
      <c r="B38" s="162">
        <v>18975</v>
      </c>
      <c r="C38" s="162">
        <v>19185</v>
      </c>
      <c r="D38" s="26">
        <f t="shared" si="4"/>
        <v>38160</v>
      </c>
      <c r="E38" s="162">
        <v>9709</v>
      </c>
      <c r="F38" s="162">
        <v>9397</v>
      </c>
      <c r="G38" s="31">
        <f t="shared" si="5"/>
        <v>19106</v>
      </c>
      <c r="H38" s="162">
        <v>12102</v>
      </c>
      <c r="I38" s="162">
        <v>14680</v>
      </c>
      <c r="J38" s="39">
        <f t="shared" si="6"/>
        <v>26782</v>
      </c>
    </row>
    <row r="39" spans="1:10" ht="18.75" customHeight="1">
      <c r="A39" s="1" t="s">
        <v>7</v>
      </c>
      <c r="B39" s="162">
        <v>19429</v>
      </c>
      <c r="C39" s="162">
        <v>19623</v>
      </c>
      <c r="D39" s="26">
        <f t="shared" si="4"/>
        <v>39052</v>
      </c>
      <c r="E39" s="162">
        <v>10723</v>
      </c>
      <c r="F39" s="162">
        <v>10226</v>
      </c>
      <c r="G39" s="31">
        <f t="shared" si="5"/>
        <v>20949</v>
      </c>
      <c r="H39" s="162">
        <v>15192</v>
      </c>
      <c r="I39" s="162">
        <v>18848</v>
      </c>
      <c r="J39" s="39">
        <f t="shared" si="6"/>
        <v>34040</v>
      </c>
    </row>
    <row r="40" spans="1:10" ht="18.75" customHeight="1">
      <c r="A40" s="1" t="s">
        <v>8</v>
      </c>
      <c r="B40" s="162">
        <v>18600</v>
      </c>
      <c r="C40" s="162">
        <v>18919</v>
      </c>
      <c r="D40" s="26">
        <f t="shared" si="4"/>
        <v>37519</v>
      </c>
      <c r="E40" s="162">
        <v>10161</v>
      </c>
      <c r="F40" s="162">
        <v>10083</v>
      </c>
      <c r="G40" s="31">
        <f t="shared" si="5"/>
        <v>20244</v>
      </c>
      <c r="H40" s="162">
        <v>16390</v>
      </c>
      <c r="I40" s="162">
        <v>19577</v>
      </c>
      <c r="J40" s="39">
        <f t="shared" si="6"/>
        <v>35967</v>
      </c>
    </row>
    <row r="41" spans="1:10" ht="18.75" customHeight="1">
      <c r="A41" s="1" t="s">
        <v>9</v>
      </c>
      <c r="B41" s="162">
        <v>17421</v>
      </c>
      <c r="C41" s="162">
        <v>17822</v>
      </c>
      <c r="D41" s="26">
        <f t="shared" si="4"/>
        <v>35243</v>
      </c>
      <c r="E41" s="162">
        <v>10306</v>
      </c>
      <c r="F41" s="162">
        <v>10315</v>
      </c>
      <c r="G41" s="31">
        <f t="shared" si="5"/>
        <v>20621</v>
      </c>
      <c r="H41" s="162">
        <v>15138</v>
      </c>
      <c r="I41" s="162">
        <v>17583</v>
      </c>
      <c r="J41" s="39">
        <f t="shared" si="6"/>
        <v>32721</v>
      </c>
    </row>
    <row r="42" spans="1:10" ht="18.75" customHeight="1">
      <c r="A42" s="1" t="s">
        <v>10</v>
      </c>
      <c r="B42" s="162">
        <v>15679</v>
      </c>
      <c r="C42" s="162">
        <v>15947</v>
      </c>
      <c r="D42" s="26">
        <f t="shared" si="4"/>
        <v>31626</v>
      </c>
      <c r="E42" s="162">
        <v>9900</v>
      </c>
      <c r="F42" s="162">
        <v>10098</v>
      </c>
      <c r="G42" s="31">
        <f t="shared" si="5"/>
        <v>19998</v>
      </c>
      <c r="H42" s="162">
        <v>13952</v>
      </c>
      <c r="I42" s="162">
        <v>15615</v>
      </c>
      <c r="J42" s="39">
        <f t="shared" si="6"/>
        <v>29567</v>
      </c>
    </row>
    <row r="43" spans="1:10" ht="18.75" customHeight="1">
      <c r="A43" s="1" t="s">
        <v>11</v>
      </c>
      <c r="B43" s="162">
        <v>13166</v>
      </c>
      <c r="C43" s="162">
        <v>13569</v>
      </c>
      <c r="D43" s="26">
        <f t="shared" si="4"/>
        <v>26735</v>
      </c>
      <c r="E43" s="162">
        <v>8727</v>
      </c>
      <c r="F43" s="162">
        <v>9322</v>
      </c>
      <c r="G43" s="31">
        <f t="shared" si="5"/>
        <v>18049</v>
      </c>
      <c r="H43" s="162">
        <v>10987</v>
      </c>
      <c r="I43" s="162">
        <v>12387</v>
      </c>
      <c r="J43" s="39">
        <f t="shared" si="6"/>
        <v>23374</v>
      </c>
    </row>
    <row r="44" spans="1:10" ht="18.75" customHeight="1">
      <c r="A44" s="1" t="s">
        <v>12</v>
      </c>
      <c r="B44" s="162">
        <v>9201</v>
      </c>
      <c r="C44" s="162">
        <v>9775</v>
      </c>
      <c r="D44" s="26">
        <f t="shared" si="4"/>
        <v>18976</v>
      </c>
      <c r="E44" s="162">
        <v>6931</v>
      </c>
      <c r="F44" s="162">
        <v>7188</v>
      </c>
      <c r="G44" s="31">
        <f t="shared" si="5"/>
        <v>14119</v>
      </c>
      <c r="H44" s="162">
        <v>7523</v>
      </c>
      <c r="I44" s="162">
        <v>8644</v>
      </c>
      <c r="J44" s="39">
        <f t="shared" si="6"/>
        <v>16167</v>
      </c>
    </row>
    <row r="45" spans="1:10" ht="18.75" customHeight="1">
      <c r="A45" s="1" t="s">
        <v>13</v>
      </c>
      <c r="B45" s="162">
        <v>6796</v>
      </c>
      <c r="C45" s="162">
        <v>7552</v>
      </c>
      <c r="D45" s="26">
        <f t="shared" si="4"/>
        <v>14348</v>
      </c>
      <c r="E45" s="162">
        <v>5304</v>
      </c>
      <c r="F45" s="162">
        <v>5865</v>
      </c>
      <c r="G45" s="31">
        <f t="shared" si="5"/>
        <v>11169</v>
      </c>
      <c r="H45" s="162">
        <v>5784</v>
      </c>
      <c r="I45" s="162">
        <v>6718</v>
      </c>
      <c r="J45" s="39">
        <f t="shared" si="6"/>
        <v>12502</v>
      </c>
    </row>
    <row r="46" spans="1:10" ht="18.75" customHeight="1">
      <c r="A46" s="1" t="s">
        <v>14</v>
      </c>
      <c r="B46" s="162">
        <v>4520</v>
      </c>
      <c r="C46" s="162">
        <v>4940</v>
      </c>
      <c r="D46" s="26">
        <f t="shared" si="4"/>
        <v>9460</v>
      </c>
      <c r="E46" s="162">
        <v>3688</v>
      </c>
      <c r="F46" s="162">
        <v>3943</v>
      </c>
      <c r="G46" s="31">
        <f t="shared" si="5"/>
        <v>7631</v>
      </c>
      <c r="H46" s="162">
        <v>3721</v>
      </c>
      <c r="I46" s="162">
        <v>4457</v>
      </c>
      <c r="J46" s="39">
        <f t="shared" si="6"/>
        <v>8178</v>
      </c>
    </row>
    <row r="47" spans="1:10" ht="18.75" customHeight="1">
      <c r="A47" s="1" t="s">
        <v>15</v>
      </c>
      <c r="B47" s="162">
        <v>3427</v>
      </c>
      <c r="C47" s="162">
        <v>3919</v>
      </c>
      <c r="D47" s="26">
        <f t="shared" si="4"/>
        <v>7346</v>
      </c>
      <c r="E47" s="162">
        <v>2976</v>
      </c>
      <c r="F47" s="162">
        <v>3209</v>
      </c>
      <c r="G47" s="31">
        <f t="shared" si="5"/>
        <v>6185</v>
      </c>
      <c r="H47" s="162">
        <v>2544</v>
      </c>
      <c r="I47" s="162">
        <v>2928</v>
      </c>
      <c r="J47" s="39">
        <f t="shared" si="6"/>
        <v>5472</v>
      </c>
    </row>
    <row r="48" spans="1:10" ht="18.75" customHeight="1">
      <c r="A48" s="1" t="s">
        <v>16</v>
      </c>
      <c r="B48" s="162">
        <v>2840</v>
      </c>
      <c r="C48" s="162">
        <v>3470</v>
      </c>
      <c r="D48" s="26">
        <f t="shared" si="4"/>
        <v>6310</v>
      </c>
      <c r="E48" s="162">
        <v>2301</v>
      </c>
      <c r="F48" s="162">
        <v>2748</v>
      </c>
      <c r="G48" s="31">
        <f t="shared" si="5"/>
        <v>5049</v>
      </c>
      <c r="H48" s="162">
        <v>1783</v>
      </c>
      <c r="I48" s="162">
        <v>2424</v>
      </c>
      <c r="J48" s="39">
        <f t="shared" si="6"/>
        <v>4207</v>
      </c>
    </row>
    <row r="49" spans="1:10" ht="18.75" customHeight="1">
      <c r="A49" s="1" t="s">
        <v>17</v>
      </c>
      <c r="B49" s="162">
        <v>1812</v>
      </c>
      <c r="C49" s="162">
        <v>2314</v>
      </c>
      <c r="D49" s="26">
        <f t="shared" si="4"/>
        <v>4126</v>
      </c>
      <c r="E49" s="162">
        <v>1502</v>
      </c>
      <c r="F49" s="162">
        <v>1903</v>
      </c>
      <c r="G49" s="31">
        <f t="shared" si="5"/>
        <v>3405</v>
      </c>
      <c r="H49" s="162">
        <v>1003</v>
      </c>
      <c r="I49" s="162">
        <v>1545</v>
      </c>
      <c r="J49" s="39">
        <f t="shared" si="6"/>
        <v>2548</v>
      </c>
    </row>
    <row r="50" spans="1:10" ht="18.75" customHeight="1">
      <c r="A50" s="1" t="s">
        <v>18</v>
      </c>
      <c r="B50" s="162">
        <v>895</v>
      </c>
      <c r="C50" s="162">
        <v>1277</v>
      </c>
      <c r="D50" s="26">
        <f t="shared" si="4"/>
        <v>2172</v>
      </c>
      <c r="E50" s="162">
        <v>788</v>
      </c>
      <c r="F50" s="162">
        <v>1083</v>
      </c>
      <c r="G50" s="31">
        <f t="shared" si="5"/>
        <v>1871</v>
      </c>
      <c r="H50" s="162">
        <v>506</v>
      </c>
      <c r="I50" s="162">
        <v>910</v>
      </c>
      <c r="J50" s="39">
        <f t="shared" si="6"/>
        <v>1416</v>
      </c>
    </row>
    <row r="51" spans="1:10" ht="18.75" customHeight="1">
      <c r="A51" s="1" t="s">
        <v>19</v>
      </c>
      <c r="B51" s="162">
        <v>309</v>
      </c>
      <c r="C51" s="162">
        <v>503</v>
      </c>
      <c r="D51" s="26">
        <f t="shared" si="4"/>
        <v>812</v>
      </c>
      <c r="E51" s="167">
        <v>219</v>
      </c>
      <c r="F51" s="167">
        <v>379</v>
      </c>
      <c r="G51" s="31">
        <f t="shared" si="5"/>
        <v>598</v>
      </c>
      <c r="H51" s="162">
        <v>142</v>
      </c>
      <c r="I51" s="162">
        <v>311</v>
      </c>
      <c r="J51" s="39">
        <f t="shared" si="6"/>
        <v>453</v>
      </c>
    </row>
    <row r="52" spans="1:10" ht="18.75" customHeight="1">
      <c r="A52" s="1" t="s">
        <v>20</v>
      </c>
      <c r="B52" s="162">
        <v>91</v>
      </c>
      <c r="C52" s="162">
        <v>159</v>
      </c>
      <c r="D52" s="26">
        <f t="shared" si="4"/>
        <v>250</v>
      </c>
      <c r="E52" s="167">
        <v>76</v>
      </c>
      <c r="F52" s="167">
        <v>122</v>
      </c>
      <c r="G52" s="31">
        <f t="shared" si="5"/>
        <v>198</v>
      </c>
      <c r="H52" s="162">
        <v>56</v>
      </c>
      <c r="I52" s="162">
        <v>107</v>
      </c>
      <c r="J52" s="39">
        <f t="shared" si="6"/>
        <v>163</v>
      </c>
    </row>
    <row r="53" spans="1:10" ht="18.75" customHeight="1">
      <c r="A53" s="1" t="s">
        <v>21</v>
      </c>
      <c r="B53" s="162">
        <v>26</v>
      </c>
      <c r="C53" s="162">
        <v>65</v>
      </c>
      <c r="D53" s="26">
        <f t="shared" si="4"/>
        <v>91</v>
      </c>
      <c r="E53" s="167">
        <v>28</v>
      </c>
      <c r="F53" s="167">
        <v>40</v>
      </c>
      <c r="G53" s="31">
        <f t="shared" si="5"/>
        <v>68</v>
      </c>
      <c r="H53" s="162">
        <v>21</v>
      </c>
      <c r="I53" s="162">
        <v>28</v>
      </c>
      <c r="J53" s="39">
        <f t="shared" si="6"/>
        <v>49</v>
      </c>
    </row>
    <row r="54" spans="1:10" ht="18.75" customHeight="1">
      <c r="A54" s="1" t="s">
        <v>22</v>
      </c>
      <c r="B54" s="26">
        <f t="shared" ref="B54:J54" si="7">SUM(B32:B53)</f>
        <v>226015</v>
      </c>
      <c r="C54" s="26">
        <f t="shared" si="7"/>
        <v>227835</v>
      </c>
      <c r="D54" s="26">
        <f t="shared" si="7"/>
        <v>453850</v>
      </c>
      <c r="E54" s="26">
        <f t="shared" si="7"/>
        <v>130188</v>
      </c>
      <c r="F54" s="26">
        <f t="shared" si="7"/>
        <v>130207</v>
      </c>
      <c r="G54" s="26">
        <f t="shared" si="7"/>
        <v>260395</v>
      </c>
      <c r="H54" s="26">
        <f t="shared" si="7"/>
        <v>177024</v>
      </c>
      <c r="I54" s="26">
        <f t="shared" si="7"/>
        <v>196919</v>
      </c>
      <c r="J54" s="26">
        <f t="shared" si="7"/>
        <v>373943</v>
      </c>
    </row>
    <row r="55" spans="1:10" s="62" customFormat="1" ht="18.75" customHeight="1">
      <c r="A55" s="62" t="s">
        <v>36</v>
      </c>
    </row>
    <row r="56" spans="1:10" s="62" customFormat="1" ht="18.75" customHeight="1">
      <c r="A56" s="62" t="s">
        <v>109</v>
      </c>
    </row>
    <row r="57" spans="1:10" ht="18.75" customHeight="1">
      <c r="B57" s="41"/>
      <c r="C57" s="115" t="s">
        <v>117</v>
      </c>
      <c r="D57" s="47"/>
      <c r="E57" s="53"/>
      <c r="F57" s="54" t="s">
        <v>110</v>
      </c>
      <c r="G57" s="61"/>
      <c r="H57" s="55"/>
      <c r="I57" s="56"/>
      <c r="J57" s="57"/>
    </row>
    <row r="58" spans="1:10" ht="18.75" customHeight="1">
      <c r="A58" s="1" t="s">
        <v>0</v>
      </c>
      <c r="B58" s="45" t="s">
        <v>24</v>
      </c>
      <c r="C58" s="45" t="s">
        <v>25</v>
      </c>
      <c r="D58" s="45" t="s">
        <v>26</v>
      </c>
      <c r="E58" s="58" t="s">
        <v>24</v>
      </c>
      <c r="F58" s="58" t="s">
        <v>25</v>
      </c>
      <c r="G58" s="58" t="s">
        <v>26</v>
      </c>
      <c r="H58" s="59"/>
      <c r="I58" s="56"/>
      <c r="J58" s="56"/>
    </row>
    <row r="59" spans="1:10" ht="18.75" customHeight="1">
      <c r="A59" s="1">
        <v>0</v>
      </c>
      <c r="B59" s="162">
        <v>1101</v>
      </c>
      <c r="C59" s="162">
        <v>1043</v>
      </c>
      <c r="D59" s="46">
        <f>B59+C59</f>
        <v>2144</v>
      </c>
      <c r="E59" s="60">
        <f>B5+E5+H5+B32+E32+H32+B59</f>
        <v>28671</v>
      </c>
      <c r="F59" s="60">
        <f>C5+F5+I5+C32+F32+I32+C59</f>
        <v>27077</v>
      </c>
      <c r="G59" s="60">
        <f>E59+F59</f>
        <v>55748</v>
      </c>
      <c r="H59" s="55"/>
      <c r="I59" s="57"/>
      <c r="J59" s="57"/>
    </row>
    <row r="60" spans="1:10" ht="18.75" customHeight="1">
      <c r="A60" s="3" t="s">
        <v>1</v>
      </c>
      <c r="B60" s="162">
        <v>4935</v>
      </c>
      <c r="C60" s="162">
        <v>4751</v>
      </c>
      <c r="D60" s="46">
        <f t="shared" ref="D60:D80" si="8">B60+C60</f>
        <v>9686</v>
      </c>
      <c r="E60" s="60">
        <f t="shared" ref="E60:F75" si="9">B6+E6+H6+B33+E33+H33+B60</f>
        <v>124713</v>
      </c>
      <c r="F60" s="60">
        <f t="shared" si="9"/>
        <v>116788</v>
      </c>
      <c r="G60" s="60">
        <f t="shared" ref="G60:G80" si="10">E60+F60</f>
        <v>241501</v>
      </c>
      <c r="H60" s="55"/>
      <c r="I60" s="57"/>
      <c r="J60" s="57"/>
    </row>
    <row r="61" spans="1:10" ht="18.75" customHeight="1">
      <c r="A61" s="2" t="s">
        <v>2</v>
      </c>
      <c r="B61" s="162">
        <v>6412</v>
      </c>
      <c r="C61" s="162">
        <v>6113</v>
      </c>
      <c r="D61" s="46">
        <f t="shared" si="8"/>
        <v>12525</v>
      </c>
      <c r="E61" s="60">
        <f t="shared" si="9"/>
        <v>155332</v>
      </c>
      <c r="F61" s="60">
        <f t="shared" si="9"/>
        <v>146001</v>
      </c>
      <c r="G61" s="60">
        <f t="shared" si="10"/>
        <v>301333</v>
      </c>
      <c r="H61" s="55"/>
      <c r="I61" s="57"/>
      <c r="J61" s="57"/>
    </row>
    <row r="62" spans="1:10" ht="18.75" customHeight="1">
      <c r="A62" s="1" t="s">
        <v>3</v>
      </c>
      <c r="B62" s="162">
        <v>6554</v>
      </c>
      <c r="C62" s="162">
        <v>5964</v>
      </c>
      <c r="D62" s="46">
        <f t="shared" si="8"/>
        <v>12518</v>
      </c>
      <c r="E62" s="60">
        <f t="shared" si="9"/>
        <v>150364</v>
      </c>
      <c r="F62" s="60">
        <f t="shared" si="9"/>
        <v>141898</v>
      </c>
      <c r="G62" s="60">
        <f t="shared" si="10"/>
        <v>292262</v>
      </c>
      <c r="H62" s="55"/>
      <c r="I62" s="57"/>
      <c r="J62" s="57"/>
    </row>
    <row r="63" spans="1:10" ht="18.75" customHeight="1">
      <c r="A63" s="1" t="s">
        <v>4</v>
      </c>
      <c r="B63" s="162">
        <v>7513</v>
      </c>
      <c r="C63" s="162">
        <v>7000</v>
      </c>
      <c r="D63" s="46">
        <f t="shared" si="8"/>
        <v>14513</v>
      </c>
      <c r="E63" s="60">
        <f t="shared" si="9"/>
        <v>169921</v>
      </c>
      <c r="F63" s="60">
        <f t="shared" si="9"/>
        <v>160531</v>
      </c>
      <c r="G63" s="60">
        <f t="shared" si="10"/>
        <v>330452</v>
      </c>
      <c r="H63" s="55"/>
      <c r="I63" s="57"/>
      <c r="J63" s="57"/>
    </row>
    <row r="64" spans="1:10" ht="18.75" customHeight="1">
      <c r="A64" s="1" t="s">
        <v>5</v>
      </c>
      <c r="B64" s="162">
        <v>6654</v>
      </c>
      <c r="C64" s="162">
        <v>6480</v>
      </c>
      <c r="D64" s="46">
        <f t="shared" si="8"/>
        <v>13134</v>
      </c>
      <c r="E64" s="60">
        <f t="shared" si="9"/>
        <v>164563</v>
      </c>
      <c r="F64" s="60">
        <f t="shared" si="9"/>
        <v>163710</v>
      </c>
      <c r="G64" s="60">
        <f t="shared" si="10"/>
        <v>328273</v>
      </c>
      <c r="H64" s="55"/>
      <c r="I64" s="57"/>
      <c r="J64" s="57"/>
    </row>
    <row r="65" spans="1:10" ht="18.75" customHeight="1">
      <c r="A65" s="1" t="s">
        <v>6</v>
      </c>
      <c r="B65" s="162">
        <v>6617</v>
      </c>
      <c r="C65" s="162">
        <v>6333</v>
      </c>
      <c r="D65" s="46">
        <f t="shared" si="8"/>
        <v>12950</v>
      </c>
      <c r="E65" s="60">
        <f t="shared" si="9"/>
        <v>167687</v>
      </c>
      <c r="F65" s="60">
        <f t="shared" si="9"/>
        <v>165935</v>
      </c>
      <c r="G65" s="60">
        <f t="shared" si="10"/>
        <v>333622</v>
      </c>
      <c r="H65" s="55"/>
      <c r="I65" s="57"/>
      <c r="J65" s="57"/>
    </row>
    <row r="66" spans="1:10" ht="18.75" customHeight="1">
      <c r="A66" s="1" t="s">
        <v>7</v>
      </c>
      <c r="B66" s="162">
        <v>7177</v>
      </c>
      <c r="C66" s="162">
        <v>6677</v>
      </c>
      <c r="D66" s="46">
        <f t="shared" si="8"/>
        <v>13854</v>
      </c>
      <c r="E66" s="60">
        <f t="shared" si="9"/>
        <v>181200</v>
      </c>
      <c r="F66" s="60">
        <f t="shared" si="9"/>
        <v>178718</v>
      </c>
      <c r="G66" s="60">
        <f t="shared" si="10"/>
        <v>359918</v>
      </c>
      <c r="H66" s="55"/>
      <c r="I66" s="57"/>
      <c r="J66" s="57"/>
    </row>
    <row r="67" spans="1:10" ht="18.75" customHeight="1">
      <c r="A67" s="1" t="s">
        <v>8</v>
      </c>
      <c r="B67" s="162">
        <v>7143</v>
      </c>
      <c r="C67" s="162">
        <v>6988</v>
      </c>
      <c r="D67" s="46">
        <f t="shared" si="8"/>
        <v>14131</v>
      </c>
      <c r="E67" s="60">
        <f t="shared" si="9"/>
        <v>178163</v>
      </c>
      <c r="F67" s="60">
        <f t="shared" si="9"/>
        <v>179881</v>
      </c>
      <c r="G67" s="60">
        <f t="shared" si="10"/>
        <v>358044</v>
      </c>
      <c r="H67" s="55"/>
      <c r="I67" s="57"/>
      <c r="J67" s="57"/>
    </row>
    <row r="68" spans="1:10" ht="18.75" customHeight="1">
      <c r="A68" s="1" t="s">
        <v>9</v>
      </c>
      <c r="B68" s="162">
        <v>7309</v>
      </c>
      <c r="C68" s="162">
        <v>7115</v>
      </c>
      <c r="D68" s="46">
        <f t="shared" si="8"/>
        <v>14424</v>
      </c>
      <c r="E68" s="60">
        <f t="shared" si="9"/>
        <v>173140</v>
      </c>
      <c r="F68" s="60">
        <f t="shared" si="9"/>
        <v>177551</v>
      </c>
      <c r="G68" s="60">
        <f t="shared" si="10"/>
        <v>350691</v>
      </c>
      <c r="H68" s="55"/>
      <c r="I68" s="57"/>
      <c r="J68" s="57"/>
    </row>
    <row r="69" spans="1:10" ht="18.75" customHeight="1">
      <c r="A69" s="1" t="s">
        <v>10</v>
      </c>
      <c r="B69" s="162">
        <v>6902</v>
      </c>
      <c r="C69" s="162">
        <v>6734</v>
      </c>
      <c r="D69" s="46">
        <f t="shared" si="8"/>
        <v>13636</v>
      </c>
      <c r="E69" s="60">
        <f t="shared" si="9"/>
        <v>162865</v>
      </c>
      <c r="F69" s="60">
        <f t="shared" si="9"/>
        <v>167547</v>
      </c>
      <c r="G69" s="60">
        <f t="shared" si="10"/>
        <v>330412</v>
      </c>
      <c r="H69" s="55"/>
      <c r="I69" s="57"/>
      <c r="J69" s="57"/>
    </row>
    <row r="70" spans="1:10" ht="18.75" customHeight="1">
      <c r="A70" s="1" t="s">
        <v>11</v>
      </c>
      <c r="B70" s="162">
        <v>5959</v>
      </c>
      <c r="C70" s="162">
        <v>5749</v>
      </c>
      <c r="D70" s="46">
        <f t="shared" si="8"/>
        <v>11708</v>
      </c>
      <c r="E70" s="60">
        <f t="shared" si="9"/>
        <v>138629</v>
      </c>
      <c r="F70" s="60">
        <f t="shared" si="9"/>
        <v>145657</v>
      </c>
      <c r="G70" s="60">
        <f t="shared" si="10"/>
        <v>284286</v>
      </c>
      <c r="H70" s="55"/>
      <c r="I70" s="57"/>
      <c r="J70" s="57"/>
    </row>
    <row r="71" spans="1:10" ht="18.75" customHeight="1">
      <c r="A71" s="1" t="s">
        <v>12</v>
      </c>
      <c r="B71" s="162">
        <v>4586</v>
      </c>
      <c r="C71" s="162">
        <v>4554</v>
      </c>
      <c r="D71" s="46">
        <f t="shared" si="8"/>
        <v>9140</v>
      </c>
      <c r="E71" s="60">
        <f t="shared" si="9"/>
        <v>101056</v>
      </c>
      <c r="F71" s="60">
        <f t="shared" si="9"/>
        <v>109257</v>
      </c>
      <c r="G71" s="60">
        <f t="shared" si="10"/>
        <v>210313</v>
      </c>
      <c r="H71" s="55"/>
      <c r="I71" s="57"/>
      <c r="J71" s="57"/>
    </row>
    <row r="72" spans="1:10" ht="18.75" customHeight="1">
      <c r="A72" s="1" t="s">
        <v>13</v>
      </c>
      <c r="B72" s="162">
        <v>3466</v>
      </c>
      <c r="C72" s="162">
        <v>3625</v>
      </c>
      <c r="D72" s="46">
        <f t="shared" si="8"/>
        <v>7091</v>
      </c>
      <c r="E72" s="60">
        <f t="shared" si="9"/>
        <v>77813</v>
      </c>
      <c r="F72" s="60">
        <f t="shared" si="9"/>
        <v>89295</v>
      </c>
      <c r="G72" s="60">
        <f t="shared" si="10"/>
        <v>167108</v>
      </c>
      <c r="H72" s="55"/>
      <c r="I72" s="57"/>
      <c r="J72" s="57"/>
    </row>
    <row r="73" spans="1:10" ht="18.75" customHeight="1">
      <c r="A73" s="1" t="s">
        <v>14</v>
      </c>
      <c r="B73" s="162">
        <v>2354</v>
      </c>
      <c r="C73" s="162">
        <v>2472</v>
      </c>
      <c r="D73" s="46">
        <f t="shared" si="8"/>
        <v>4826</v>
      </c>
      <c r="E73" s="60">
        <f t="shared" si="9"/>
        <v>56439</v>
      </c>
      <c r="F73" s="60">
        <f t="shared" si="9"/>
        <v>66199</v>
      </c>
      <c r="G73" s="60">
        <f t="shared" si="10"/>
        <v>122638</v>
      </c>
      <c r="H73" s="55"/>
      <c r="I73" s="57"/>
      <c r="J73" s="57"/>
    </row>
    <row r="74" spans="1:10" ht="18.75" customHeight="1">
      <c r="A74" s="1" t="s">
        <v>15</v>
      </c>
      <c r="B74" s="162">
        <v>1625</v>
      </c>
      <c r="C74" s="162">
        <v>1772</v>
      </c>
      <c r="D74" s="46">
        <f t="shared" si="8"/>
        <v>3397</v>
      </c>
      <c r="E74" s="60">
        <f t="shared" si="9"/>
        <v>43363</v>
      </c>
      <c r="F74" s="60">
        <f t="shared" si="9"/>
        <v>52637</v>
      </c>
      <c r="G74" s="60">
        <f t="shared" si="10"/>
        <v>96000</v>
      </c>
      <c r="H74" s="55"/>
      <c r="I74" s="57"/>
      <c r="J74" s="57"/>
    </row>
    <row r="75" spans="1:10" ht="18.75" customHeight="1">
      <c r="A75" s="1" t="s">
        <v>16</v>
      </c>
      <c r="B75" s="162">
        <v>1312</v>
      </c>
      <c r="C75" s="162">
        <v>1434</v>
      </c>
      <c r="D75" s="46">
        <f t="shared" si="8"/>
        <v>2746</v>
      </c>
      <c r="E75" s="60">
        <f t="shared" si="9"/>
        <v>34368</v>
      </c>
      <c r="F75" s="60">
        <f t="shared" si="9"/>
        <v>45750</v>
      </c>
      <c r="G75" s="60">
        <f t="shared" si="10"/>
        <v>80118</v>
      </c>
      <c r="H75" s="55"/>
      <c r="I75" s="57"/>
      <c r="J75" s="57"/>
    </row>
    <row r="76" spans="1:10" ht="18.75" customHeight="1">
      <c r="A76" s="1" t="s">
        <v>17</v>
      </c>
      <c r="B76" s="162">
        <v>854</v>
      </c>
      <c r="C76" s="162">
        <v>1080</v>
      </c>
      <c r="D76" s="46">
        <f t="shared" si="8"/>
        <v>1934</v>
      </c>
      <c r="E76" s="60">
        <f t="shared" ref="E76:F80" si="11">B22+E22+H22+B49+E49+H49+B76</f>
        <v>22218</v>
      </c>
      <c r="F76" s="60">
        <f t="shared" si="11"/>
        <v>33214</v>
      </c>
      <c r="G76" s="60">
        <f t="shared" si="10"/>
        <v>55432</v>
      </c>
      <c r="H76" s="55"/>
      <c r="I76" s="57"/>
      <c r="J76" s="57"/>
    </row>
    <row r="77" spans="1:10" ht="18.75" customHeight="1">
      <c r="A77" s="1" t="s">
        <v>18</v>
      </c>
      <c r="B77" s="162">
        <v>412</v>
      </c>
      <c r="C77" s="162">
        <v>564</v>
      </c>
      <c r="D77" s="46">
        <f t="shared" si="8"/>
        <v>976</v>
      </c>
      <c r="E77" s="60">
        <f t="shared" si="11"/>
        <v>11205</v>
      </c>
      <c r="F77" s="60">
        <f t="shared" si="11"/>
        <v>18549</v>
      </c>
      <c r="G77" s="60">
        <f t="shared" si="10"/>
        <v>29754</v>
      </c>
      <c r="H77" s="55"/>
      <c r="I77" s="57"/>
      <c r="J77" s="57"/>
    </row>
    <row r="78" spans="1:10" ht="18.75" customHeight="1">
      <c r="A78" s="1" t="s">
        <v>19</v>
      </c>
      <c r="B78" s="167">
        <v>139</v>
      </c>
      <c r="C78" s="167">
        <v>231</v>
      </c>
      <c r="D78" s="46">
        <f t="shared" si="8"/>
        <v>370</v>
      </c>
      <c r="E78" s="60">
        <f t="shared" si="11"/>
        <v>3860</v>
      </c>
      <c r="F78" s="60">
        <f t="shared" si="11"/>
        <v>7200</v>
      </c>
      <c r="G78" s="60">
        <f t="shared" si="10"/>
        <v>11060</v>
      </c>
      <c r="H78" s="55"/>
      <c r="I78" s="57"/>
      <c r="J78" s="57"/>
    </row>
    <row r="79" spans="1:10" ht="18.75" customHeight="1">
      <c r="A79" s="1" t="s">
        <v>20</v>
      </c>
      <c r="B79" s="167">
        <v>55</v>
      </c>
      <c r="C79" s="167">
        <v>84</v>
      </c>
      <c r="D79" s="46">
        <f t="shared" si="8"/>
        <v>139</v>
      </c>
      <c r="E79" s="60">
        <f t="shared" si="11"/>
        <v>1241</v>
      </c>
      <c r="F79" s="60">
        <f t="shared" si="11"/>
        <v>2351</v>
      </c>
      <c r="G79" s="60">
        <f t="shared" si="10"/>
        <v>3592</v>
      </c>
      <c r="H79" s="55"/>
      <c r="I79" s="57"/>
      <c r="J79" s="57"/>
    </row>
    <row r="80" spans="1:10" ht="18.75" customHeight="1">
      <c r="A80" s="1" t="s">
        <v>21</v>
      </c>
      <c r="B80" s="167">
        <v>43</v>
      </c>
      <c r="C80" s="167">
        <v>47</v>
      </c>
      <c r="D80" s="46">
        <f t="shared" si="8"/>
        <v>90</v>
      </c>
      <c r="E80" s="60">
        <f t="shared" si="11"/>
        <v>771</v>
      </c>
      <c r="F80" s="60">
        <f t="shared" si="11"/>
        <v>1182</v>
      </c>
      <c r="G80" s="60">
        <f t="shared" si="10"/>
        <v>1953</v>
      </c>
      <c r="H80" s="55"/>
      <c r="I80" s="57"/>
      <c r="J80" s="57"/>
    </row>
    <row r="81" spans="1:10" ht="18.75" customHeight="1">
      <c r="A81" s="1" t="s">
        <v>22</v>
      </c>
      <c r="B81" s="46">
        <f t="shared" ref="B81:G81" si="12">SUM(B59:B80)</f>
        <v>89122</v>
      </c>
      <c r="C81" s="46">
        <f t="shared" si="12"/>
        <v>86810</v>
      </c>
      <c r="D81" s="46">
        <f t="shared" si="12"/>
        <v>175932</v>
      </c>
      <c r="E81" s="46">
        <f t="shared" si="12"/>
        <v>2147582</v>
      </c>
      <c r="F81" s="46">
        <f t="shared" si="12"/>
        <v>2196928</v>
      </c>
      <c r="G81" s="46">
        <f t="shared" si="12"/>
        <v>4344510</v>
      </c>
      <c r="H81" s="43"/>
      <c r="I81" s="44"/>
      <c r="J81" s="44"/>
    </row>
  </sheetData>
  <phoneticPr fontId="9" type="noConversion"/>
  <pageMargins left="0.7" right="0.7" top="0.75" bottom="0.75" header="0.3" footer="0.3"/>
  <pageSetup paperSize="9" scale="83" orientation="landscape" r:id="rId1"/>
  <rowBreaks count="2" manualBreakCount="2">
    <brk id="27" max="16383" man="1"/>
    <brk id="5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J81"/>
  <sheetViews>
    <sheetView topLeftCell="A43" workbookViewId="0">
      <selection activeCell="J69" sqref="J69"/>
    </sheetView>
  </sheetViews>
  <sheetFormatPr defaultRowHeight="18.75" customHeight="1"/>
  <cols>
    <col min="1" max="10" width="12.125" style="9" customWidth="1"/>
    <col min="11" max="16384" width="9" style="9"/>
  </cols>
  <sheetData>
    <row r="1" spans="1:10" s="62" customFormat="1" ht="18.75" customHeight="1">
      <c r="A1" s="62" t="s">
        <v>36</v>
      </c>
    </row>
    <row r="2" spans="1:10" s="62" customFormat="1" ht="18.75" customHeight="1">
      <c r="A2" s="62" t="s">
        <v>118</v>
      </c>
    </row>
    <row r="3" spans="1:10" ht="18.75" customHeight="1">
      <c r="B3" s="4"/>
      <c r="C3" s="116" t="s">
        <v>120</v>
      </c>
      <c r="D3" s="8"/>
      <c r="E3" s="10"/>
      <c r="F3" s="117" t="s">
        <v>121</v>
      </c>
      <c r="G3" s="14"/>
      <c r="H3" s="15"/>
      <c r="I3" s="118" t="s">
        <v>122</v>
      </c>
      <c r="J3" s="19"/>
    </row>
    <row r="4" spans="1:10" ht="18.75" customHeight="1">
      <c r="A4" s="1" t="s">
        <v>0</v>
      </c>
      <c r="B4" s="6" t="s">
        <v>24</v>
      </c>
      <c r="C4" s="6" t="s">
        <v>25</v>
      </c>
      <c r="D4" s="6" t="s">
        <v>26</v>
      </c>
      <c r="E4" s="12" t="s">
        <v>24</v>
      </c>
      <c r="F4" s="12" t="s">
        <v>25</v>
      </c>
      <c r="G4" s="12" t="s">
        <v>26</v>
      </c>
      <c r="H4" s="17" t="s">
        <v>24</v>
      </c>
      <c r="I4" s="17" t="s">
        <v>25</v>
      </c>
      <c r="J4" s="17" t="s">
        <v>26</v>
      </c>
    </row>
    <row r="5" spans="1:10" ht="18.75" customHeight="1">
      <c r="A5" s="1">
        <v>0</v>
      </c>
      <c r="B5" s="162">
        <v>3169</v>
      </c>
      <c r="C5" s="162">
        <v>2803</v>
      </c>
      <c r="D5" s="7">
        <f>B5+C5</f>
        <v>5972</v>
      </c>
      <c r="E5" s="162">
        <v>4028</v>
      </c>
      <c r="F5" s="162">
        <v>3740</v>
      </c>
      <c r="G5" s="13">
        <f>E5+F5</f>
        <v>7768</v>
      </c>
      <c r="H5" s="162">
        <v>6769</v>
      </c>
      <c r="I5" s="162">
        <v>6517</v>
      </c>
      <c r="J5" s="18">
        <f>H5+I5</f>
        <v>13286</v>
      </c>
    </row>
    <row r="6" spans="1:10" ht="18.75" customHeight="1">
      <c r="A6" s="3" t="s">
        <v>1</v>
      </c>
      <c r="B6" s="162">
        <v>13221</v>
      </c>
      <c r="C6" s="162">
        <v>12557</v>
      </c>
      <c r="D6" s="7">
        <f t="shared" ref="D6:D26" si="0">B6+C6</f>
        <v>25778</v>
      </c>
      <c r="E6" s="162">
        <v>18023</v>
      </c>
      <c r="F6" s="162">
        <v>16858</v>
      </c>
      <c r="G6" s="13">
        <f t="shared" ref="G6:G26" si="1">E6+F6</f>
        <v>34881</v>
      </c>
      <c r="H6" s="162">
        <v>28906</v>
      </c>
      <c r="I6" s="162">
        <v>27175</v>
      </c>
      <c r="J6" s="18">
        <f t="shared" ref="J6:J26" si="2">H6+I6</f>
        <v>56081</v>
      </c>
    </row>
    <row r="7" spans="1:10" ht="18.75" customHeight="1">
      <c r="A7" s="2" t="s">
        <v>2</v>
      </c>
      <c r="B7" s="162">
        <v>16995</v>
      </c>
      <c r="C7" s="162">
        <v>16236</v>
      </c>
      <c r="D7" s="7">
        <f t="shared" si="0"/>
        <v>33231</v>
      </c>
      <c r="E7" s="162">
        <v>22921</v>
      </c>
      <c r="F7" s="162">
        <v>21627</v>
      </c>
      <c r="G7" s="13">
        <f t="shared" si="1"/>
        <v>44548</v>
      </c>
      <c r="H7" s="162">
        <v>35214</v>
      </c>
      <c r="I7" s="162">
        <v>33036</v>
      </c>
      <c r="J7" s="18">
        <f t="shared" si="2"/>
        <v>68250</v>
      </c>
    </row>
    <row r="8" spans="1:10" ht="18.75" customHeight="1">
      <c r="A8" s="1" t="s">
        <v>3</v>
      </c>
      <c r="B8" s="162">
        <v>16557</v>
      </c>
      <c r="C8" s="162">
        <v>15464</v>
      </c>
      <c r="D8" s="7">
        <f t="shared" si="0"/>
        <v>32021</v>
      </c>
      <c r="E8" s="162">
        <v>22689</v>
      </c>
      <c r="F8" s="162">
        <v>20894</v>
      </c>
      <c r="G8" s="13">
        <f t="shared" si="1"/>
        <v>43583</v>
      </c>
      <c r="H8" s="162">
        <v>34795</v>
      </c>
      <c r="I8" s="162">
        <v>32883</v>
      </c>
      <c r="J8" s="18">
        <f t="shared" si="2"/>
        <v>67678</v>
      </c>
    </row>
    <row r="9" spans="1:10" ht="18.75" customHeight="1">
      <c r="A9" s="1" t="s">
        <v>4</v>
      </c>
      <c r="B9" s="162">
        <v>20077</v>
      </c>
      <c r="C9" s="162">
        <v>18660</v>
      </c>
      <c r="D9" s="7">
        <f t="shared" si="0"/>
        <v>38737</v>
      </c>
      <c r="E9" s="162">
        <v>25985</v>
      </c>
      <c r="F9" s="162">
        <v>25088</v>
      </c>
      <c r="G9" s="13">
        <f t="shared" si="1"/>
        <v>51073</v>
      </c>
      <c r="H9" s="162">
        <v>35457</v>
      </c>
      <c r="I9" s="162">
        <v>34214</v>
      </c>
      <c r="J9" s="18">
        <f t="shared" si="2"/>
        <v>69671</v>
      </c>
    </row>
    <row r="10" spans="1:10" ht="18.75" customHeight="1">
      <c r="A10" s="1" t="s">
        <v>5</v>
      </c>
      <c r="B10" s="162">
        <v>19276</v>
      </c>
      <c r="C10" s="162">
        <v>18845</v>
      </c>
      <c r="D10" s="7">
        <f t="shared" si="0"/>
        <v>38121</v>
      </c>
      <c r="E10" s="162">
        <v>24889</v>
      </c>
      <c r="F10" s="162">
        <v>25072</v>
      </c>
      <c r="G10" s="13">
        <f t="shared" si="1"/>
        <v>49961</v>
      </c>
      <c r="H10" s="162">
        <v>35382</v>
      </c>
      <c r="I10" s="162">
        <v>33553</v>
      </c>
      <c r="J10" s="18">
        <f t="shared" si="2"/>
        <v>68935</v>
      </c>
    </row>
    <row r="11" spans="1:10" ht="18.75" customHeight="1">
      <c r="A11" s="1" t="s">
        <v>6</v>
      </c>
      <c r="B11" s="162">
        <v>19517</v>
      </c>
      <c r="C11" s="162">
        <v>18797</v>
      </c>
      <c r="D11" s="7">
        <f t="shared" si="0"/>
        <v>38314</v>
      </c>
      <c r="E11" s="162">
        <v>25133</v>
      </c>
      <c r="F11" s="162">
        <v>24762</v>
      </c>
      <c r="G11" s="13">
        <f t="shared" si="1"/>
        <v>49895</v>
      </c>
      <c r="H11" s="162">
        <v>33272</v>
      </c>
      <c r="I11" s="162">
        <v>32457</v>
      </c>
      <c r="J11" s="18">
        <f t="shared" si="2"/>
        <v>65729</v>
      </c>
    </row>
    <row r="12" spans="1:10" ht="18.75" customHeight="1">
      <c r="A12" s="1" t="s">
        <v>7</v>
      </c>
      <c r="B12" s="162">
        <v>20949</v>
      </c>
      <c r="C12" s="162">
        <v>20321</v>
      </c>
      <c r="D12" s="7">
        <f t="shared" si="0"/>
        <v>41270</v>
      </c>
      <c r="E12" s="162">
        <v>25802</v>
      </c>
      <c r="F12" s="162">
        <v>26004</v>
      </c>
      <c r="G12" s="13">
        <f t="shared" si="1"/>
        <v>51806</v>
      </c>
      <c r="H12" s="162">
        <v>30459</v>
      </c>
      <c r="I12" s="162">
        <v>29529</v>
      </c>
      <c r="J12" s="18">
        <f t="shared" si="2"/>
        <v>59988</v>
      </c>
    </row>
    <row r="13" spans="1:10" ht="18.75" customHeight="1">
      <c r="A13" s="1" t="s">
        <v>8</v>
      </c>
      <c r="B13" s="162">
        <v>20876</v>
      </c>
      <c r="C13" s="162">
        <v>20966</v>
      </c>
      <c r="D13" s="7">
        <f t="shared" si="0"/>
        <v>41842</v>
      </c>
      <c r="E13" s="162">
        <v>25329</v>
      </c>
      <c r="F13" s="162">
        <v>25709</v>
      </c>
      <c r="G13" s="13">
        <f t="shared" si="1"/>
        <v>51038</v>
      </c>
      <c r="H13" s="162">
        <v>25577</v>
      </c>
      <c r="I13" s="162">
        <v>26780</v>
      </c>
      <c r="J13" s="18">
        <f t="shared" si="2"/>
        <v>52357</v>
      </c>
    </row>
    <row r="14" spans="1:10" ht="18.75" customHeight="1">
      <c r="A14" s="1" t="s">
        <v>9</v>
      </c>
      <c r="B14" s="162">
        <v>20351</v>
      </c>
      <c r="C14" s="162">
        <v>21678</v>
      </c>
      <c r="D14" s="7">
        <f t="shared" si="0"/>
        <v>42029</v>
      </c>
      <c r="E14" s="162">
        <v>23781</v>
      </c>
      <c r="F14" s="162">
        <v>25608</v>
      </c>
      <c r="G14" s="13">
        <f t="shared" si="1"/>
        <v>49389</v>
      </c>
      <c r="H14" s="162">
        <v>24599</v>
      </c>
      <c r="I14" s="162">
        <v>26671</v>
      </c>
      <c r="J14" s="18">
        <f t="shared" si="2"/>
        <v>51270</v>
      </c>
    </row>
    <row r="15" spans="1:10" ht="18.75" customHeight="1">
      <c r="A15" s="1" t="s">
        <v>10</v>
      </c>
      <c r="B15" s="162">
        <v>19074</v>
      </c>
      <c r="C15" s="162">
        <v>20518</v>
      </c>
      <c r="D15" s="7">
        <f t="shared" si="0"/>
        <v>39592</v>
      </c>
      <c r="E15" s="162">
        <v>22628</v>
      </c>
      <c r="F15" s="162">
        <v>24373</v>
      </c>
      <c r="G15" s="13">
        <f t="shared" si="1"/>
        <v>47001</v>
      </c>
      <c r="H15" s="162">
        <v>22588</v>
      </c>
      <c r="I15" s="162">
        <v>25079</v>
      </c>
      <c r="J15" s="18">
        <f t="shared" si="2"/>
        <v>47667</v>
      </c>
    </row>
    <row r="16" spans="1:10" ht="18.75" customHeight="1">
      <c r="A16" s="1" t="s">
        <v>11</v>
      </c>
      <c r="B16" s="162">
        <v>16539</v>
      </c>
      <c r="C16" s="162">
        <v>17992</v>
      </c>
      <c r="D16" s="7">
        <f t="shared" si="0"/>
        <v>34531</v>
      </c>
      <c r="E16" s="162">
        <v>20769</v>
      </c>
      <c r="F16" s="162">
        <v>22208</v>
      </c>
      <c r="G16" s="13">
        <f t="shared" si="1"/>
        <v>42977</v>
      </c>
      <c r="H16" s="162">
        <v>19505</v>
      </c>
      <c r="I16" s="162">
        <v>21863</v>
      </c>
      <c r="J16" s="18">
        <f t="shared" si="2"/>
        <v>41368</v>
      </c>
    </row>
    <row r="17" spans="1:10" ht="18.75" customHeight="1">
      <c r="A17" s="1" t="s">
        <v>12</v>
      </c>
      <c r="B17" s="162">
        <v>12164</v>
      </c>
      <c r="C17" s="162">
        <v>14099</v>
      </c>
      <c r="D17" s="7">
        <f t="shared" si="0"/>
        <v>26263</v>
      </c>
      <c r="E17" s="162">
        <v>14632</v>
      </c>
      <c r="F17" s="162">
        <v>16198</v>
      </c>
      <c r="G17" s="13">
        <f t="shared" si="1"/>
        <v>30830</v>
      </c>
      <c r="H17" s="162">
        <v>13067</v>
      </c>
      <c r="I17" s="162">
        <v>14787</v>
      </c>
      <c r="J17" s="18">
        <f t="shared" si="2"/>
        <v>27854</v>
      </c>
    </row>
    <row r="18" spans="1:10" ht="18.75" customHeight="1">
      <c r="A18" s="1" t="s">
        <v>13</v>
      </c>
      <c r="B18" s="162">
        <v>10436</v>
      </c>
      <c r="C18" s="162">
        <v>12530</v>
      </c>
      <c r="D18" s="7">
        <f t="shared" si="0"/>
        <v>22966</v>
      </c>
      <c r="E18" s="162">
        <v>11701</v>
      </c>
      <c r="F18" s="162">
        <v>13979</v>
      </c>
      <c r="G18" s="13">
        <f t="shared" si="1"/>
        <v>25680</v>
      </c>
      <c r="H18" s="162">
        <v>12158</v>
      </c>
      <c r="I18" s="162">
        <v>13468</v>
      </c>
      <c r="J18" s="18">
        <f t="shared" si="2"/>
        <v>25626</v>
      </c>
    </row>
    <row r="19" spans="1:10" ht="18.75" customHeight="1">
      <c r="A19" s="1" t="s">
        <v>14</v>
      </c>
      <c r="B19" s="162">
        <v>8152</v>
      </c>
      <c r="C19" s="162">
        <v>10336</v>
      </c>
      <c r="D19" s="7">
        <f t="shared" si="0"/>
        <v>18488</v>
      </c>
      <c r="E19" s="162">
        <v>7854</v>
      </c>
      <c r="F19" s="162">
        <v>9599</v>
      </c>
      <c r="G19" s="13">
        <f t="shared" si="1"/>
        <v>17453</v>
      </c>
      <c r="H19" s="162">
        <v>8125</v>
      </c>
      <c r="I19" s="162">
        <v>9221</v>
      </c>
      <c r="J19" s="18">
        <f t="shared" si="2"/>
        <v>17346</v>
      </c>
    </row>
    <row r="20" spans="1:10" ht="18.75" customHeight="1">
      <c r="A20" s="1" t="s">
        <v>15</v>
      </c>
      <c r="B20" s="162">
        <v>6299</v>
      </c>
      <c r="C20" s="162">
        <v>8012</v>
      </c>
      <c r="D20" s="7">
        <f t="shared" si="0"/>
        <v>14311</v>
      </c>
      <c r="E20" s="162">
        <v>5782</v>
      </c>
      <c r="F20" s="162">
        <v>7531</v>
      </c>
      <c r="G20" s="13">
        <f t="shared" si="1"/>
        <v>13313</v>
      </c>
      <c r="H20" s="162">
        <v>5857</v>
      </c>
      <c r="I20" s="162">
        <v>7190</v>
      </c>
      <c r="J20" s="18">
        <f t="shared" si="2"/>
        <v>13047</v>
      </c>
    </row>
    <row r="21" spans="1:10" ht="18.75" customHeight="1">
      <c r="A21" s="1" t="s">
        <v>16</v>
      </c>
      <c r="B21" s="162">
        <v>4829</v>
      </c>
      <c r="C21" s="162">
        <v>6524</v>
      </c>
      <c r="D21" s="7">
        <f t="shared" si="0"/>
        <v>11353</v>
      </c>
      <c r="E21" s="162">
        <v>4876</v>
      </c>
      <c r="F21" s="162">
        <v>6722</v>
      </c>
      <c r="G21" s="13">
        <f t="shared" si="1"/>
        <v>11598</v>
      </c>
      <c r="H21" s="162">
        <v>4385</v>
      </c>
      <c r="I21" s="162">
        <v>6595</v>
      </c>
      <c r="J21" s="18">
        <f t="shared" si="2"/>
        <v>10980</v>
      </c>
    </row>
    <row r="22" spans="1:10" ht="18.75" customHeight="1">
      <c r="A22" s="1" t="s">
        <v>17</v>
      </c>
      <c r="B22" s="162">
        <v>3046</v>
      </c>
      <c r="C22" s="162">
        <v>4755</v>
      </c>
      <c r="D22" s="7">
        <f t="shared" si="0"/>
        <v>7801</v>
      </c>
      <c r="E22" s="162">
        <v>3108</v>
      </c>
      <c r="F22" s="162">
        <v>4965</v>
      </c>
      <c r="G22" s="13">
        <f t="shared" si="1"/>
        <v>8073</v>
      </c>
      <c r="H22" s="162">
        <v>2779</v>
      </c>
      <c r="I22" s="162">
        <v>3918</v>
      </c>
      <c r="J22" s="18">
        <f t="shared" si="2"/>
        <v>6697</v>
      </c>
    </row>
    <row r="23" spans="1:10" ht="18.75" customHeight="1">
      <c r="A23" s="1" t="s">
        <v>18</v>
      </c>
      <c r="B23" s="162">
        <v>1509</v>
      </c>
      <c r="C23" s="162">
        <v>2703</v>
      </c>
      <c r="D23" s="7">
        <f t="shared" si="0"/>
        <v>4212</v>
      </c>
      <c r="E23" s="162">
        <v>1608</v>
      </c>
      <c r="F23" s="162">
        <v>2787</v>
      </c>
      <c r="G23" s="13">
        <f t="shared" si="1"/>
        <v>4395</v>
      </c>
      <c r="H23" s="162">
        <v>1513</v>
      </c>
      <c r="I23" s="162">
        <v>2162</v>
      </c>
      <c r="J23" s="18">
        <f t="shared" si="2"/>
        <v>3675</v>
      </c>
    </row>
    <row r="24" spans="1:10" ht="18.75" customHeight="1">
      <c r="A24" s="1" t="s">
        <v>19</v>
      </c>
      <c r="B24" s="162">
        <v>544</v>
      </c>
      <c r="C24" s="162">
        <v>1116</v>
      </c>
      <c r="D24" s="7">
        <f t="shared" si="0"/>
        <v>1660</v>
      </c>
      <c r="E24" s="167">
        <v>519</v>
      </c>
      <c r="F24" s="167">
        <v>1002</v>
      </c>
      <c r="G24" s="13">
        <f t="shared" si="1"/>
        <v>1521</v>
      </c>
      <c r="H24" s="162">
        <v>639</v>
      </c>
      <c r="I24" s="162">
        <v>876</v>
      </c>
      <c r="J24" s="18">
        <f t="shared" si="2"/>
        <v>1515</v>
      </c>
    </row>
    <row r="25" spans="1:10" ht="18.75" customHeight="1">
      <c r="A25" s="1" t="s">
        <v>20</v>
      </c>
      <c r="B25" s="162">
        <v>164</v>
      </c>
      <c r="C25" s="162">
        <v>351</v>
      </c>
      <c r="D25" s="7">
        <f t="shared" si="0"/>
        <v>515</v>
      </c>
      <c r="E25" s="167">
        <v>135</v>
      </c>
      <c r="F25" s="167">
        <v>299</v>
      </c>
      <c r="G25" s="13">
        <f t="shared" si="1"/>
        <v>434</v>
      </c>
      <c r="H25" s="162">
        <v>363</v>
      </c>
      <c r="I25" s="162">
        <v>534</v>
      </c>
      <c r="J25" s="18">
        <f t="shared" si="2"/>
        <v>897</v>
      </c>
    </row>
    <row r="26" spans="1:10" ht="18.75" customHeight="1">
      <c r="A26" s="1" t="s">
        <v>21</v>
      </c>
      <c r="B26" s="162">
        <v>74</v>
      </c>
      <c r="C26" s="162">
        <v>139</v>
      </c>
      <c r="D26" s="7">
        <f t="shared" si="0"/>
        <v>213</v>
      </c>
      <c r="E26" s="167">
        <v>61</v>
      </c>
      <c r="F26" s="167">
        <v>116</v>
      </c>
      <c r="G26" s="13">
        <f t="shared" si="1"/>
        <v>177</v>
      </c>
      <c r="H26" s="162">
        <v>247</v>
      </c>
      <c r="I26" s="162">
        <v>308</v>
      </c>
      <c r="J26" s="18">
        <f t="shared" si="2"/>
        <v>555</v>
      </c>
    </row>
    <row r="27" spans="1:10" ht="18.75" customHeight="1">
      <c r="A27" s="1" t="s">
        <v>22</v>
      </c>
      <c r="B27" s="7">
        <f t="shared" ref="B27:H27" si="3">SUM(B5:B26)</f>
        <v>253818</v>
      </c>
      <c r="C27" s="7">
        <f t="shared" si="3"/>
        <v>265402</v>
      </c>
      <c r="D27" s="7">
        <f t="shared" si="3"/>
        <v>519220</v>
      </c>
      <c r="E27" s="13">
        <f t="shared" si="3"/>
        <v>312253</v>
      </c>
      <c r="F27" s="13">
        <f t="shared" si="3"/>
        <v>325141</v>
      </c>
      <c r="G27" s="13">
        <f t="shared" si="3"/>
        <v>637394</v>
      </c>
      <c r="H27" s="13">
        <f t="shared" si="3"/>
        <v>381656</v>
      </c>
      <c r="I27" s="13">
        <f>SUM(I5:I26)</f>
        <v>388816</v>
      </c>
      <c r="J27" s="13">
        <f>SUM(J5:J26)</f>
        <v>770472</v>
      </c>
    </row>
    <row r="28" spans="1:10" s="62" customFormat="1" ht="18.75" customHeight="1">
      <c r="A28" s="62" t="s">
        <v>36</v>
      </c>
    </row>
    <row r="29" spans="1:10" s="62" customFormat="1" ht="18.75" customHeight="1">
      <c r="A29" s="62" t="s">
        <v>118</v>
      </c>
    </row>
    <row r="30" spans="1:10" ht="18.75" customHeight="1">
      <c r="B30" s="20"/>
      <c r="C30" s="119" t="s">
        <v>123</v>
      </c>
      <c r="D30" s="22"/>
      <c r="E30" s="27"/>
      <c r="F30" s="120" t="s">
        <v>124</v>
      </c>
      <c r="G30" s="29"/>
      <c r="H30" s="32"/>
      <c r="I30" s="121" t="s">
        <v>125</v>
      </c>
      <c r="J30" s="40"/>
    </row>
    <row r="31" spans="1:10" ht="18.75" customHeight="1">
      <c r="A31" s="1" t="s">
        <v>0</v>
      </c>
      <c r="B31" s="25" t="s">
        <v>24</v>
      </c>
      <c r="C31" s="25" t="s">
        <v>25</v>
      </c>
      <c r="D31" s="25" t="s">
        <v>26</v>
      </c>
      <c r="E31" s="30" t="s">
        <v>24</v>
      </c>
      <c r="F31" s="30" t="s">
        <v>25</v>
      </c>
      <c r="G31" s="30" t="s">
        <v>26</v>
      </c>
      <c r="H31" s="37" t="s">
        <v>24</v>
      </c>
      <c r="I31" s="37" t="s">
        <v>25</v>
      </c>
      <c r="J31" s="37" t="s">
        <v>26</v>
      </c>
    </row>
    <row r="32" spans="1:10" ht="18.75" customHeight="1">
      <c r="A32" s="1">
        <v>0</v>
      </c>
      <c r="B32" s="162">
        <v>6157</v>
      </c>
      <c r="C32" s="162">
        <v>5793</v>
      </c>
      <c r="D32" s="26">
        <f>B32+C32</f>
        <v>11950</v>
      </c>
      <c r="E32" s="162">
        <v>4649</v>
      </c>
      <c r="F32" s="162">
        <v>4298</v>
      </c>
      <c r="G32" s="31">
        <f>E32+F32</f>
        <v>8947</v>
      </c>
      <c r="H32" s="162">
        <v>9581</v>
      </c>
      <c r="I32" s="162">
        <v>8976</v>
      </c>
      <c r="J32" s="39">
        <f>H32+I32</f>
        <v>18557</v>
      </c>
    </row>
    <row r="33" spans="1:10" ht="18.75" customHeight="1">
      <c r="A33" s="3" t="s">
        <v>1</v>
      </c>
      <c r="B33" s="162">
        <v>26447</v>
      </c>
      <c r="C33" s="162">
        <v>24991</v>
      </c>
      <c r="D33" s="26">
        <f t="shared" ref="D33:D53" si="4">B33+C33</f>
        <v>51438</v>
      </c>
      <c r="E33" s="162">
        <v>19892</v>
      </c>
      <c r="F33" s="162">
        <v>18495</v>
      </c>
      <c r="G33" s="31">
        <f t="shared" ref="G33:G53" si="5">E33+F33</f>
        <v>38387</v>
      </c>
      <c r="H33" s="162">
        <v>40963</v>
      </c>
      <c r="I33" s="162">
        <v>38377</v>
      </c>
      <c r="J33" s="39">
        <f t="shared" ref="J33:J53" si="6">H33+I33</f>
        <v>79340</v>
      </c>
    </row>
    <row r="34" spans="1:10" ht="18.75" customHeight="1">
      <c r="A34" s="2" t="s">
        <v>2</v>
      </c>
      <c r="B34" s="162">
        <v>31575</v>
      </c>
      <c r="C34" s="162">
        <v>30147</v>
      </c>
      <c r="D34" s="26">
        <f t="shared" si="4"/>
        <v>61722</v>
      </c>
      <c r="E34" s="162">
        <v>23339</v>
      </c>
      <c r="F34" s="162">
        <v>22472</v>
      </c>
      <c r="G34" s="31">
        <f t="shared" si="5"/>
        <v>45811</v>
      </c>
      <c r="H34" s="162">
        <v>51686</v>
      </c>
      <c r="I34" s="162">
        <v>48298</v>
      </c>
      <c r="J34" s="39">
        <f t="shared" si="6"/>
        <v>99984</v>
      </c>
    </row>
    <row r="35" spans="1:10" ht="18.75" customHeight="1">
      <c r="A35" s="1" t="s">
        <v>3</v>
      </c>
      <c r="B35" s="162">
        <v>31330</v>
      </c>
      <c r="C35" s="162">
        <v>29785</v>
      </c>
      <c r="D35" s="26">
        <f t="shared" si="4"/>
        <v>61115</v>
      </c>
      <c r="E35" s="162">
        <v>23166</v>
      </c>
      <c r="F35" s="162">
        <v>21525</v>
      </c>
      <c r="G35" s="31">
        <f t="shared" si="5"/>
        <v>44691</v>
      </c>
      <c r="H35" s="162">
        <v>51188</v>
      </c>
      <c r="I35" s="162">
        <v>48606</v>
      </c>
      <c r="J35" s="39">
        <f t="shared" si="6"/>
        <v>99794</v>
      </c>
    </row>
    <row r="36" spans="1:10" ht="18.75" customHeight="1">
      <c r="A36" s="1" t="s">
        <v>4</v>
      </c>
      <c r="B36" s="162">
        <v>32587</v>
      </c>
      <c r="C36" s="162">
        <v>31509</v>
      </c>
      <c r="D36" s="26">
        <f t="shared" si="4"/>
        <v>64096</v>
      </c>
      <c r="E36" s="162">
        <v>24125</v>
      </c>
      <c r="F36" s="162">
        <v>23070</v>
      </c>
      <c r="G36" s="31">
        <f t="shared" si="5"/>
        <v>47195</v>
      </c>
      <c r="H36" s="162">
        <v>55868</v>
      </c>
      <c r="I36" s="162">
        <v>52851</v>
      </c>
      <c r="J36" s="39">
        <f t="shared" si="6"/>
        <v>108719</v>
      </c>
    </row>
    <row r="37" spans="1:10" ht="18.75" customHeight="1">
      <c r="A37" s="1" t="s">
        <v>5</v>
      </c>
      <c r="B37" s="162">
        <v>33114</v>
      </c>
      <c r="C37" s="162">
        <v>29356</v>
      </c>
      <c r="D37" s="26">
        <f t="shared" si="4"/>
        <v>62470</v>
      </c>
      <c r="E37" s="162">
        <v>22811</v>
      </c>
      <c r="F37" s="162">
        <v>22762</v>
      </c>
      <c r="G37" s="31">
        <f t="shared" si="5"/>
        <v>45573</v>
      </c>
      <c r="H37" s="162">
        <v>55315</v>
      </c>
      <c r="I37" s="162">
        <v>52706</v>
      </c>
      <c r="J37" s="39">
        <f t="shared" si="6"/>
        <v>108021</v>
      </c>
    </row>
    <row r="38" spans="1:10" ht="18.75" customHeight="1">
      <c r="A38" s="1" t="s">
        <v>6</v>
      </c>
      <c r="B38" s="162">
        <v>28148</v>
      </c>
      <c r="C38" s="162">
        <v>27074</v>
      </c>
      <c r="D38" s="26">
        <f t="shared" si="4"/>
        <v>55222</v>
      </c>
      <c r="E38" s="162">
        <v>20652</v>
      </c>
      <c r="F38" s="162">
        <v>20476</v>
      </c>
      <c r="G38" s="31">
        <f t="shared" si="5"/>
        <v>41128</v>
      </c>
      <c r="H38" s="162">
        <v>54130</v>
      </c>
      <c r="I38" s="162">
        <v>53599</v>
      </c>
      <c r="J38" s="39">
        <f t="shared" si="6"/>
        <v>107729</v>
      </c>
    </row>
    <row r="39" spans="1:10" ht="18.75" customHeight="1">
      <c r="A39" s="1" t="s">
        <v>7</v>
      </c>
      <c r="B39" s="162">
        <v>24673</v>
      </c>
      <c r="C39" s="162">
        <v>24205</v>
      </c>
      <c r="D39" s="26">
        <f t="shared" si="4"/>
        <v>48878</v>
      </c>
      <c r="E39" s="162">
        <v>18417</v>
      </c>
      <c r="F39" s="162">
        <v>18337</v>
      </c>
      <c r="G39" s="31">
        <f t="shared" si="5"/>
        <v>36754</v>
      </c>
      <c r="H39" s="162">
        <v>55734</v>
      </c>
      <c r="I39" s="162">
        <v>56349</v>
      </c>
      <c r="J39" s="39">
        <f t="shared" si="6"/>
        <v>112083</v>
      </c>
    </row>
    <row r="40" spans="1:10" ht="18.75" customHeight="1">
      <c r="A40" s="1" t="s">
        <v>8</v>
      </c>
      <c r="B40" s="162">
        <v>21749</v>
      </c>
      <c r="C40" s="162">
        <v>22450</v>
      </c>
      <c r="D40" s="26">
        <f t="shared" si="4"/>
        <v>44199</v>
      </c>
      <c r="E40" s="162">
        <v>16340</v>
      </c>
      <c r="F40" s="162">
        <v>17018</v>
      </c>
      <c r="G40" s="31">
        <f t="shared" si="5"/>
        <v>33358</v>
      </c>
      <c r="H40" s="162">
        <v>53513</v>
      </c>
      <c r="I40" s="162">
        <v>57067</v>
      </c>
      <c r="J40" s="39">
        <f t="shared" si="6"/>
        <v>110580</v>
      </c>
    </row>
    <row r="41" spans="1:10" ht="18.75" customHeight="1">
      <c r="A41" s="1" t="s">
        <v>9</v>
      </c>
      <c r="B41" s="162">
        <v>20854</v>
      </c>
      <c r="C41" s="162">
        <v>21882</v>
      </c>
      <c r="D41" s="26">
        <f t="shared" si="4"/>
        <v>42736</v>
      </c>
      <c r="E41" s="162">
        <v>15833</v>
      </c>
      <c r="F41" s="162">
        <v>16725</v>
      </c>
      <c r="G41" s="31">
        <f t="shared" si="5"/>
        <v>32558</v>
      </c>
      <c r="H41" s="162">
        <v>51519</v>
      </c>
      <c r="I41" s="162">
        <v>56464</v>
      </c>
      <c r="J41" s="39">
        <f t="shared" si="6"/>
        <v>107983</v>
      </c>
    </row>
    <row r="42" spans="1:10" ht="18.75" customHeight="1">
      <c r="A42" s="1" t="s">
        <v>10</v>
      </c>
      <c r="B42" s="162">
        <v>19261</v>
      </c>
      <c r="C42" s="162">
        <v>21005</v>
      </c>
      <c r="D42" s="26">
        <f t="shared" si="4"/>
        <v>40266</v>
      </c>
      <c r="E42" s="162">
        <v>15234</v>
      </c>
      <c r="F42" s="162">
        <v>16297</v>
      </c>
      <c r="G42" s="31">
        <f t="shared" si="5"/>
        <v>31531</v>
      </c>
      <c r="H42" s="162">
        <v>47109</v>
      </c>
      <c r="I42" s="162">
        <v>52974</v>
      </c>
      <c r="J42" s="39">
        <f t="shared" si="6"/>
        <v>100083</v>
      </c>
    </row>
    <row r="43" spans="1:10" ht="18.75" customHeight="1">
      <c r="A43" s="1" t="s">
        <v>11</v>
      </c>
      <c r="B43" s="162">
        <v>16465</v>
      </c>
      <c r="C43" s="162">
        <v>18594</v>
      </c>
      <c r="D43" s="26">
        <f t="shared" si="4"/>
        <v>35059</v>
      </c>
      <c r="E43" s="162">
        <v>13287</v>
      </c>
      <c r="F43" s="162">
        <v>14338</v>
      </c>
      <c r="G43" s="31">
        <f t="shared" si="5"/>
        <v>27625</v>
      </c>
      <c r="H43" s="162">
        <v>42815</v>
      </c>
      <c r="I43" s="162">
        <v>48197</v>
      </c>
      <c r="J43" s="39">
        <f t="shared" si="6"/>
        <v>91012</v>
      </c>
    </row>
    <row r="44" spans="1:10" ht="18.75" customHeight="1">
      <c r="A44" s="1" t="s">
        <v>12</v>
      </c>
      <c r="B44" s="162">
        <v>11465</v>
      </c>
      <c r="C44" s="162">
        <v>13123</v>
      </c>
      <c r="D44" s="26">
        <f t="shared" si="4"/>
        <v>24588</v>
      </c>
      <c r="E44" s="162">
        <v>9285</v>
      </c>
      <c r="F44" s="162">
        <v>10038</v>
      </c>
      <c r="G44" s="31">
        <f t="shared" si="5"/>
        <v>19323</v>
      </c>
      <c r="H44" s="162">
        <v>31597</v>
      </c>
      <c r="I44" s="162">
        <v>36978</v>
      </c>
      <c r="J44" s="39">
        <f t="shared" si="6"/>
        <v>68575</v>
      </c>
    </row>
    <row r="45" spans="1:10" ht="18.75" customHeight="1">
      <c r="A45" s="1" t="s">
        <v>13</v>
      </c>
      <c r="B45" s="162">
        <v>10618</v>
      </c>
      <c r="C45" s="162">
        <v>12571</v>
      </c>
      <c r="D45" s="26">
        <f t="shared" si="4"/>
        <v>23189</v>
      </c>
      <c r="E45" s="162">
        <v>8112</v>
      </c>
      <c r="F45" s="162">
        <v>8990</v>
      </c>
      <c r="G45" s="31">
        <f t="shared" si="5"/>
        <v>17102</v>
      </c>
      <c r="H45" s="162">
        <v>25997</v>
      </c>
      <c r="I45" s="162">
        <v>30597</v>
      </c>
      <c r="J45" s="39">
        <f t="shared" si="6"/>
        <v>56594</v>
      </c>
    </row>
    <row r="46" spans="1:10" ht="18.75" customHeight="1">
      <c r="A46" s="1" t="s">
        <v>14</v>
      </c>
      <c r="B46" s="162">
        <v>7298</v>
      </c>
      <c r="C46" s="162">
        <v>8703</v>
      </c>
      <c r="D46" s="26">
        <f t="shared" si="4"/>
        <v>16001</v>
      </c>
      <c r="E46" s="162">
        <v>5427</v>
      </c>
      <c r="F46" s="162">
        <v>6268</v>
      </c>
      <c r="G46" s="31">
        <f t="shared" si="5"/>
        <v>11695</v>
      </c>
      <c r="H46" s="162">
        <v>17816</v>
      </c>
      <c r="I46" s="162">
        <v>21829</v>
      </c>
      <c r="J46" s="39">
        <f t="shared" si="6"/>
        <v>39645</v>
      </c>
    </row>
    <row r="47" spans="1:10" ht="18.75" customHeight="1">
      <c r="A47" s="1" t="s">
        <v>15</v>
      </c>
      <c r="B47" s="162">
        <v>5774</v>
      </c>
      <c r="C47" s="162">
        <v>7451</v>
      </c>
      <c r="D47" s="26">
        <f t="shared" si="4"/>
        <v>13225</v>
      </c>
      <c r="E47" s="162">
        <v>4333</v>
      </c>
      <c r="F47" s="162">
        <v>4944</v>
      </c>
      <c r="G47" s="31">
        <f t="shared" si="5"/>
        <v>9277</v>
      </c>
      <c r="H47" s="162">
        <v>13801</v>
      </c>
      <c r="I47" s="162">
        <v>16897</v>
      </c>
      <c r="J47" s="39">
        <f t="shared" si="6"/>
        <v>30698</v>
      </c>
    </row>
    <row r="48" spans="1:10" ht="18.75" customHeight="1">
      <c r="A48" s="1" t="s">
        <v>16</v>
      </c>
      <c r="B48" s="162">
        <v>4514</v>
      </c>
      <c r="C48" s="162">
        <v>7019</v>
      </c>
      <c r="D48" s="26">
        <f t="shared" si="4"/>
        <v>11533</v>
      </c>
      <c r="E48" s="162">
        <v>3408</v>
      </c>
      <c r="F48" s="162">
        <v>4702</v>
      </c>
      <c r="G48" s="31">
        <f t="shared" si="5"/>
        <v>8110</v>
      </c>
      <c r="H48" s="162">
        <v>10767</v>
      </c>
      <c r="I48" s="162">
        <v>14683</v>
      </c>
      <c r="J48" s="39">
        <f t="shared" si="6"/>
        <v>25450</v>
      </c>
    </row>
    <row r="49" spans="1:10" ht="18.75" customHeight="1">
      <c r="A49" s="1" t="s">
        <v>17</v>
      </c>
      <c r="B49" s="162">
        <v>2949</v>
      </c>
      <c r="C49" s="162">
        <v>4515</v>
      </c>
      <c r="D49" s="26">
        <f t="shared" si="4"/>
        <v>7464</v>
      </c>
      <c r="E49" s="162">
        <v>2019</v>
      </c>
      <c r="F49" s="162">
        <v>2697</v>
      </c>
      <c r="G49" s="31">
        <f t="shared" si="5"/>
        <v>4716</v>
      </c>
      <c r="H49" s="162">
        <v>6669</v>
      </c>
      <c r="I49" s="162">
        <v>10195</v>
      </c>
      <c r="J49" s="39">
        <f t="shared" si="6"/>
        <v>16864</v>
      </c>
    </row>
    <row r="50" spans="1:10" ht="18.75" customHeight="1">
      <c r="A50" s="1" t="s">
        <v>18</v>
      </c>
      <c r="B50" s="162">
        <v>1539</v>
      </c>
      <c r="C50" s="162">
        <v>2512</v>
      </c>
      <c r="D50" s="26">
        <f t="shared" si="4"/>
        <v>4051</v>
      </c>
      <c r="E50" s="162">
        <v>1032</v>
      </c>
      <c r="F50" s="162">
        <v>1478</v>
      </c>
      <c r="G50" s="31">
        <f t="shared" si="5"/>
        <v>2510</v>
      </c>
      <c r="H50" s="162">
        <v>3411</v>
      </c>
      <c r="I50" s="162">
        <v>5473</v>
      </c>
      <c r="J50" s="39">
        <f t="shared" si="6"/>
        <v>8884</v>
      </c>
    </row>
    <row r="51" spans="1:10" ht="18.75" customHeight="1">
      <c r="A51" s="1" t="s">
        <v>19</v>
      </c>
      <c r="B51" s="162">
        <v>715</v>
      </c>
      <c r="C51" s="162">
        <v>1030</v>
      </c>
      <c r="D51" s="26">
        <f t="shared" si="4"/>
        <v>1745</v>
      </c>
      <c r="E51" s="167">
        <v>491</v>
      </c>
      <c r="F51" s="167">
        <v>650</v>
      </c>
      <c r="G51" s="31">
        <f t="shared" si="5"/>
        <v>1141</v>
      </c>
      <c r="H51" s="162">
        <v>1241</v>
      </c>
      <c r="I51" s="162">
        <v>2051</v>
      </c>
      <c r="J51" s="39">
        <f t="shared" si="6"/>
        <v>3292</v>
      </c>
    </row>
    <row r="52" spans="1:10" ht="18.75" customHeight="1">
      <c r="A52" s="1" t="s">
        <v>20</v>
      </c>
      <c r="B52" s="162">
        <v>350</v>
      </c>
      <c r="C52" s="162">
        <v>663</v>
      </c>
      <c r="D52" s="26">
        <f t="shared" si="4"/>
        <v>1013</v>
      </c>
      <c r="E52" s="167">
        <v>308</v>
      </c>
      <c r="F52" s="167">
        <v>401</v>
      </c>
      <c r="G52" s="31">
        <f t="shared" si="5"/>
        <v>709</v>
      </c>
      <c r="H52" s="162">
        <v>404</v>
      </c>
      <c r="I52" s="162">
        <v>709</v>
      </c>
      <c r="J52" s="39">
        <f t="shared" si="6"/>
        <v>1113</v>
      </c>
    </row>
    <row r="53" spans="1:10" ht="18.75" customHeight="1">
      <c r="A53" s="1" t="s">
        <v>21</v>
      </c>
      <c r="B53" s="162">
        <v>203</v>
      </c>
      <c r="C53" s="162">
        <v>349</v>
      </c>
      <c r="D53" s="26">
        <f t="shared" si="4"/>
        <v>552</v>
      </c>
      <c r="E53" s="167">
        <v>379</v>
      </c>
      <c r="F53" s="167">
        <v>504</v>
      </c>
      <c r="G53" s="31">
        <f t="shared" si="5"/>
        <v>883</v>
      </c>
      <c r="H53" s="162">
        <v>216</v>
      </c>
      <c r="I53" s="162">
        <v>381</v>
      </c>
      <c r="J53" s="39">
        <f t="shared" si="6"/>
        <v>597</v>
      </c>
    </row>
    <row r="54" spans="1:10" ht="18.75" customHeight="1">
      <c r="A54" s="1" t="s">
        <v>22</v>
      </c>
      <c r="B54" s="26">
        <f t="shared" ref="B54:J54" si="7">SUM(B32:B53)</f>
        <v>337785</v>
      </c>
      <c r="C54" s="26">
        <f t="shared" si="7"/>
        <v>344727</v>
      </c>
      <c r="D54" s="26">
        <f t="shared" si="7"/>
        <v>682512</v>
      </c>
      <c r="E54" s="26">
        <f t="shared" si="7"/>
        <v>252539</v>
      </c>
      <c r="F54" s="26">
        <f t="shared" si="7"/>
        <v>256485</v>
      </c>
      <c r="G54" s="26">
        <f t="shared" si="7"/>
        <v>509024</v>
      </c>
      <c r="H54" s="26">
        <f t="shared" si="7"/>
        <v>681340</v>
      </c>
      <c r="I54" s="26">
        <f t="shared" si="7"/>
        <v>714257</v>
      </c>
      <c r="J54" s="26">
        <f t="shared" si="7"/>
        <v>1395597</v>
      </c>
    </row>
    <row r="55" spans="1:10" s="62" customFormat="1" ht="18.75" customHeight="1">
      <c r="A55" s="62" t="s">
        <v>36</v>
      </c>
    </row>
    <row r="56" spans="1:10" s="62" customFormat="1" ht="18.75" customHeight="1">
      <c r="A56" s="62" t="s">
        <v>118</v>
      </c>
    </row>
    <row r="57" spans="1:10" ht="18.75" customHeight="1">
      <c r="B57" s="41"/>
      <c r="C57" s="122" t="s">
        <v>126</v>
      </c>
      <c r="D57" s="47"/>
      <c r="E57" s="53"/>
      <c r="F57" s="54" t="s">
        <v>119</v>
      </c>
      <c r="G57" s="61"/>
      <c r="H57" s="55"/>
      <c r="I57" s="56"/>
      <c r="J57" s="57"/>
    </row>
    <row r="58" spans="1:10" ht="18.75" customHeight="1">
      <c r="A58" s="1" t="s">
        <v>0</v>
      </c>
      <c r="B58" s="45" t="s">
        <v>24</v>
      </c>
      <c r="C58" s="45" t="s">
        <v>25</v>
      </c>
      <c r="D58" s="45" t="s">
        <v>26</v>
      </c>
      <c r="E58" s="58" t="s">
        <v>24</v>
      </c>
      <c r="F58" s="58" t="s">
        <v>25</v>
      </c>
      <c r="G58" s="58" t="s">
        <v>26</v>
      </c>
      <c r="H58" s="59"/>
      <c r="I58" s="56"/>
      <c r="J58" s="56"/>
    </row>
    <row r="59" spans="1:10" ht="18.75" customHeight="1">
      <c r="A59" s="1">
        <v>0</v>
      </c>
      <c r="B59" s="162">
        <v>2573</v>
      </c>
      <c r="C59" s="162">
        <v>2376</v>
      </c>
      <c r="D59" s="46">
        <f>B59+C59</f>
        <v>4949</v>
      </c>
      <c r="E59" s="60">
        <f>B5+E5+H5+B32+E32+H32+B59</f>
        <v>36926</v>
      </c>
      <c r="F59" s="60">
        <f>C5+F5+I5+C32+F32+I32+C59</f>
        <v>34503</v>
      </c>
      <c r="G59" s="60">
        <f>E59+F59</f>
        <v>71429</v>
      </c>
      <c r="H59" s="55"/>
      <c r="I59" s="57"/>
      <c r="J59" s="57"/>
    </row>
    <row r="60" spans="1:10" ht="18.75" customHeight="1">
      <c r="A60" s="3" t="s">
        <v>1</v>
      </c>
      <c r="B60" s="162">
        <v>10861</v>
      </c>
      <c r="C60" s="162">
        <v>10082</v>
      </c>
      <c r="D60" s="46">
        <f t="shared" ref="D60:D80" si="8">B60+C60</f>
        <v>20943</v>
      </c>
      <c r="E60" s="60">
        <f t="shared" ref="E60:F75" si="9">B6+E6+H6+B33+E33+H33+B60</f>
        <v>158313</v>
      </c>
      <c r="F60" s="60">
        <f t="shared" si="9"/>
        <v>148535</v>
      </c>
      <c r="G60" s="60">
        <f t="shared" ref="G60:G80" si="10">E60+F60</f>
        <v>306848</v>
      </c>
      <c r="H60" s="55"/>
      <c r="I60" s="57"/>
      <c r="J60" s="57"/>
    </row>
    <row r="61" spans="1:10" ht="18.75" customHeight="1">
      <c r="A61" s="2" t="s">
        <v>2</v>
      </c>
      <c r="B61" s="162">
        <v>13146</v>
      </c>
      <c r="C61" s="162">
        <v>12452</v>
      </c>
      <c r="D61" s="46">
        <f t="shared" si="8"/>
        <v>25598</v>
      </c>
      <c r="E61" s="60">
        <f t="shared" si="9"/>
        <v>194876</v>
      </c>
      <c r="F61" s="60">
        <f t="shared" si="9"/>
        <v>184268</v>
      </c>
      <c r="G61" s="60">
        <f t="shared" si="10"/>
        <v>379144</v>
      </c>
      <c r="H61" s="55"/>
      <c r="I61" s="57"/>
      <c r="J61" s="57"/>
    </row>
    <row r="62" spans="1:10" ht="18.75" customHeight="1">
      <c r="A62" s="1" t="s">
        <v>3</v>
      </c>
      <c r="B62" s="162">
        <v>12535</v>
      </c>
      <c r="C62" s="162">
        <v>12036</v>
      </c>
      <c r="D62" s="46">
        <f t="shared" si="8"/>
        <v>24571</v>
      </c>
      <c r="E62" s="60">
        <f t="shared" si="9"/>
        <v>192260</v>
      </c>
      <c r="F62" s="60">
        <f t="shared" si="9"/>
        <v>181193</v>
      </c>
      <c r="G62" s="60">
        <f t="shared" si="10"/>
        <v>373453</v>
      </c>
      <c r="H62" s="55"/>
      <c r="I62" s="57"/>
      <c r="J62" s="57"/>
    </row>
    <row r="63" spans="1:10" ht="18.75" customHeight="1">
      <c r="A63" s="1" t="s">
        <v>4</v>
      </c>
      <c r="B63" s="162">
        <v>13255</v>
      </c>
      <c r="C63" s="162">
        <v>12174</v>
      </c>
      <c r="D63" s="46">
        <f t="shared" si="8"/>
        <v>25429</v>
      </c>
      <c r="E63" s="60">
        <f t="shared" si="9"/>
        <v>207354</v>
      </c>
      <c r="F63" s="60">
        <f t="shared" si="9"/>
        <v>197566</v>
      </c>
      <c r="G63" s="60">
        <f t="shared" si="10"/>
        <v>404920</v>
      </c>
      <c r="H63" s="55"/>
      <c r="I63" s="57"/>
      <c r="J63" s="57"/>
    </row>
    <row r="64" spans="1:10" ht="18.75" customHeight="1">
      <c r="A64" s="1" t="s">
        <v>5</v>
      </c>
      <c r="B64" s="162">
        <v>12539</v>
      </c>
      <c r="C64" s="162">
        <v>12636</v>
      </c>
      <c r="D64" s="46">
        <f t="shared" si="8"/>
        <v>25175</v>
      </c>
      <c r="E64" s="60">
        <f t="shared" si="9"/>
        <v>203326</v>
      </c>
      <c r="F64" s="60">
        <f t="shared" si="9"/>
        <v>194930</v>
      </c>
      <c r="G64" s="60">
        <f t="shared" si="10"/>
        <v>398256</v>
      </c>
      <c r="H64" s="55"/>
      <c r="I64" s="57"/>
      <c r="J64" s="57"/>
    </row>
    <row r="65" spans="1:10" ht="18.75" customHeight="1">
      <c r="A65" s="1" t="s">
        <v>6</v>
      </c>
      <c r="B65" s="162">
        <v>13118</v>
      </c>
      <c r="C65" s="162">
        <v>12883</v>
      </c>
      <c r="D65" s="46">
        <f t="shared" si="8"/>
        <v>26001</v>
      </c>
      <c r="E65" s="60">
        <f t="shared" si="9"/>
        <v>193970</v>
      </c>
      <c r="F65" s="60">
        <f t="shared" si="9"/>
        <v>190048</v>
      </c>
      <c r="G65" s="60">
        <f t="shared" si="10"/>
        <v>384018</v>
      </c>
      <c r="H65" s="55"/>
      <c r="I65" s="57"/>
      <c r="J65" s="57"/>
    </row>
    <row r="66" spans="1:10" ht="18.75" customHeight="1">
      <c r="A66" s="1" t="s">
        <v>7</v>
      </c>
      <c r="B66" s="162">
        <v>12945</v>
      </c>
      <c r="C66" s="162">
        <v>12562</v>
      </c>
      <c r="D66" s="46">
        <f t="shared" si="8"/>
        <v>25507</v>
      </c>
      <c r="E66" s="60">
        <f t="shared" si="9"/>
        <v>188979</v>
      </c>
      <c r="F66" s="60">
        <f t="shared" si="9"/>
        <v>187307</v>
      </c>
      <c r="G66" s="60">
        <f t="shared" si="10"/>
        <v>376286</v>
      </c>
      <c r="H66" s="55"/>
      <c r="I66" s="57"/>
      <c r="J66" s="57"/>
    </row>
    <row r="67" spans="1:10" ht="18.75" customHeight="1">
      <c r="A67" s="1" t="s">
        <v>8</v>
      </c>
      <c r="B67" s="162">
        <v>12000</v>
      </c>
      <c r="C67" s="162">
        <v>12159</v>
      </c>
      <c r="D67" s="46">
        <f t="shared" si="8"/>
        <v>24159</v>
      </c>
      <c r="E67" s="60">
        <f t="shared" si="9"/>
        <v>175384</v>
      </c>
      <c r="F67" s="60">
        <f t="shared" si="9"/>
        <v>182149</v>
      </c>
      <c r="G67" s="60">
        <f t="shared" si="10"/>
        <v>357533</v>
      </c>
      <c r="H67" s="55"/>
      <c r="I67" s="57"/>
      <c r="J67" s="57"/>
    </row>
    <row r="68" spans="1:10" ht="18.75" customHeight="1">
      <c r="A68" s="1" t="s">
        <v>9</v>
      </c>
      <c r="B68" s="162">
        <v>11326</v>
      </c>
      <c r="C68" s="162">
        <v>11835</v>
      </c>
      <c r="D68" s="46">
        <f t="shared" si="8"/>
        <v>23161</v>
      </c>
      <c r="E68" s="60">
        <f t="shared" si="9"/>
        <v>168263</v>
      </c>
      <c r="F68" s="60">
        <f t="shared" si="9"/>
        <v>180863</v>
      </c>
      <c r="G68" s="60">
        <f t="shared" si="10"/>
        <v>349126</v>
      </c>
      <c r="H68" s="55"/>
      <c r="I68" s="57"/>
      <c r="J68" s="57"/>
    </row>
    <row r="69" spans="1:10" ht="18.75" customHeight="1">
      <c r="A69" s="1" t="s">
        <v>10</v>
      </c>
      <c r="B69" s="162">
        <v>10177</v>
      </c>
      <c r="C69" s="162">
        <v>10801</v>
      </c>
      <c r="D69" s="46">
        <f t="shared" si="8"/>
        <v>20978</v>
      </c>
      <c r="E69" s="60">
        <f t="shared" si="9"/>
        <v>156071</v>
      </c>
      <c r="F69" s="60">
        <f t="shared" si="9"/>
        <v>171047</v>
      </c>
      <c r="G69" s="60">
        <f t="shared" si="10"/>
        <v>327118</v>
      </c>
      <c r="H69" s="55"/>
      <c r="I69" s="57"/>
      <c r="J69" s="57"/>
    </row>
    <row r="70" spans="1:10" ht="18.75" customHeight="1">
      <c r="A70" s="1" t="s">
        <v>11</v>
      </c>
      <c r="B70" s="162">
        <v>8712</v>
      </c>
      <c r="C70" s="162">
        <v>9416</v>
      </c>
      <c r="D70" s="46">
        <f t="shared" si="8"/>
        <v>18128</v>
      </c>
      <c r="E70" s="60">
        <f t="shared" si="9"/>
        <v>138092</v>
      </c>
      <c r="F70" s="60">
        <f t="shared" si="9"/>
        <v>152608</v>
      </c>
      <c r="G70" s="60">
        <f t="shared" si="10"/>
        <v>290700</v>
      </c>
      <c r="H70" s="55"/>
      <c r="I70" s="57"/>
      <c r="J70" s="57"/>
    </row>
    <row r="71" spans="1:10" ht="18.75" customHeight="1">
      <c r="A71" s="1" t="s">
        <v>12</v>
      </c>
      <c r="B71" s="162">
        <v>6287</v>
      </c>
      <c r="C71" s="162">
        <v>6791</v>
      </c>
      <c r="D71" s="46">
        <f t="shared" si="8"/>
        <v>13078</v>
      </c>
      <c r="E71" s="60">
        <f t="shared" si="9"/>
        <v>98497</v>
      </c>
      <c r="F71" s="60">
        <f t="shared" si="9"/>
        <v>112014</v>
      </c>
      <c r="G71" s="60">
        <f t="shared" si="10"/>
        <v>210511</v>
      </c>
      <c r="H71" s="55"/>
      <c r="I71" s="57"/>
      <c r="J71" s="57"/>
    </row>
    <row r="72" spans="1:10" ht="18.75" customHeight="1">
      <c r="A72" s="1" t="s">
        <v>13</v>
      </c>
      <c r="B72" s="162">
        <v>5138</v>
      </c>
      <c r="C72" s="162">
        <v>5750</v>
      </c>
      <c r="D72" s="46">
        <f t="shared" si="8"/>
        <v>10888</v>
      </c>
      <c r="E72" s="60">
        <f t="shared" si="9"/>
        <v>84160</v>
      </c>
      <c r="F72" s="60">
        <f t="shared" si="9"/>
        <v>97885</v>
      </c>
      <c r="G72" s="60">
        <f t="shared" si="10"/>
        <v>182045</v>
      </c>
      <c r="H72" s="55"/>
      <c r="I72" s="57"/>
      <c r="J72" s="57"/>
    </row>
    <row r="73" spans="1:10" ht="18.75" customHeight="1">
      <c r="A73" s="1" t="s">
        <v>14</v>
      </c>
      <c r="B73" s="162">
        <v>3383</v>
      </c>
      <c r="C73" s="162">
        <v>3637</v>
      </c>
      <c r="D73" s="46">
        <f t="shared" si="8"/>
        <v>7020</v>
      </c>
      <c r="E73" s="60">
        <f t="shared" si="9"/>
        <v>58055</v>
      </c>
      <c r="F73" s="60">
        <f t="shared" si="9"/>
        <v>69593</v>
      </c>
      <c r="G73" s="60">
        <f t="shared" si="10"/>
        <v>127648</v>
      </c>
      <c r="H73" s="55"/>
      <c r="I73" s="57"/>
      <c r="J73" s="57"/>
    </row>
    <row r="74" spans="1:10" ht="18.75" customHeight="1">
      <c r="A74" s="1" t="s">
        <v>15</v>
      </c>
      <c r="B74" s="162">
        <v>2696</v>
      </c>
      <c r="C74" s="162">
        <v>3046</v>
      </c>
      <c r="D74" s="46">
        <f t="shared" si="8"/>
        <v>5742</v>
      </c>
      <c r="E74" s="60">
        <f t="shared" si="9"/>
        <v>44542</v>
      </c>
      <c r="F74" s="60">
        <f t="shared" si="9"/>
        <v>55071</v>
      </c>
      <c r="G74" s="60">
        <f t="shared" si="10"/>
        <v>99613</v>
      </c>
      <c r="H74" s="55"/>
      <c r="I74" s="57"/>
      <c r="J74" s="57"/>
    </row>
    <row r="75" spans="1:10" ht="18.75" customHeight="1">
      <c r="A75" s="1" t="s">
        <v>16</v>
      </c>
      <c r="B75" s="162">
        <v>2138</v>
      </c>
      <c r="C75" s="162">
        <v>2701</v>
      </c>
      <c r="D75" s="46">
        <f t="shared" si="8"/>
        <v>4839</v>
      </c>
      <c r="E75" s="60">
        <f t="shared" si="9"/>
        <v>34917</v>
      </c>
      <c r="F75" s="60">
        <f t="shared" si="9"/>
        <v>48946</v>
      </c>
      <c r="G75" s="60">
        <f t="shared" si="10"/>
        <v>83863</v>
      </c>
      <c r="H75" s="55"/>
      <c r="I75" s="57"/>
      <c r="J75" s="57"/>
    </row>
    <row r="76" spans="1:10" ht="18.75" customHeight="1">
      <c r="A76" s="1" t="s">
        <v>17</v>
      </c>
      <c r="B76" s="162">
        <v>1194</v>
      </c>
      <c r="C76" s="162">
        <v>1664</v>
      </c>
      <c r="D76" s="46">
        <f t="shared" si="8"/>
        <v>2858</v>
      </c>
      <c r="E76" s="60">
        <f t="shared" ref="E76:F80" si="11">B22+E22+H22+B49+E49+H49+B76</f>
        <v>21764</v>
      </c>
      <c r="F76" s="60">
        <f t="shared" si="11"/>
        <v>32709</v>
      </c>
      <c r="G76" s="60">
        <f t="shared" si="10"/>
        <v>54473</v>
      </c>
      <c r="H76" s="55"/>
      <c r="I76" s="57"/>
      <c r="J76" s="57"/>
    </row>
    <row r="77" spans="1:10" ht="18.75" customHeight="1">
      <c r="A77" s="1" t="s">
        <v>18</v>
      </c>
      <c r="B77" s="162">
        <v>609</v>
      </c>
      <c r="C77" s="162">
        <v>917</v>
      </c>
      <c r="D77" s="46">
        <f t="shared" si="8"/>
        <v>1526</v>
      </c>
      <c r="E77" s="60">
        <f t="shared" si="11"/>
        <v>11221</v>
      </c>
      <c r="F77" s="60">
        <f t="shared" si="11"/>
        <v>18032</v>
      </c>
      <c r="G77" s="60">
        <f t="shared" si="10"/>
        <v>29253</v>
      </c>
      <c r="H77" s="55"/>
      <c r="I77" s="57"/>
      <c r="J77" s="57"/>
    </row>
    <row r="78" spans="1:10" ht="18.75" customHeight="1">
      <c r="A78" s="1" t="s">
        <v>19</v>
      </c>
      <c r="B78" s="162">
        <v>150</v>
      </c>
      <c r="C78" s="162">
        <v>265</v>
      </c>
      <c r="D78" s="46">
        <f t="shared" si="8"/>
        <v>415</v>
      </c>
      <c r="E78" s="60">
        <f t="shared" si="11"/>
        <v>4299</v>
      </c>
      <c r="F78" s="60">
        <f t="shared" si="11"/>
        <v>6990</v>
      </c>
      <c r="G78" s="60">
        <f t="shared" si="10"/>
        <v>11289</v>
      </c>
      <c r="H78" s="55"/>
      <c r="I78" s="57"/>
      <c r="J78" s="57"/>
    </row>
    <row r="79" spans="1:10" ht="18.75" customHeight="1">
      <c r="A79" s="1" t="s">
        <v>20</v>
      </c>
      <c r="B79" s="162">
        <v>62</v>
      </c>
      <c r="C79" s="162">
        <v>110</v>
      </c>
      <c r="D79" s="46">
        <f t="shared" si="8"/>
        <v>172</v>
      </c>
      <c r="E79" s="60">
        <f t="shared" si="11"/>
        <v>1786</v>
      </c>
      <c r="F79" s="60">
        <f t="shared" si="11"/>
        <v>3067</v>
      </c>
      <c r="G79" s="60">
        <f t="shared" si="10"/>
        <v>4853</v>
      </c>
      <c r="H79" s="55"/>
      <c r="I79" s="57"/>
      <c r="J79" s="57"/>
    </row>
    <row r="80" spans="1:10" ht="18.75" customHeight="1">
      <c r="A80" s="1" t="s">
        <v>21</v>
      </c>
      <c r="B80" s="162">
        <v>35</v>
      </c>
      <c r="C80" s="162">
        <v>61</v>
      </c>
      <c r="D80" s="46">
        <f t="shared" si="8"/>
        <v>96</v>
      </c>
      <c r="E80" s="60">
        <f t="shared" si="11"/>
        <v>1215</v>
      </c>
      <c r="F80" s="60">
        <f t="shared" si="11"/>
        <v>1858</v>
      </c>
      <c r="G80" s="60">
        <f t="shared" si="10"/>
        <v>3073</v>
      </c>
      <c r="H80" s="55"/>
      <c r="I80" s="57"/>
      <c r="J80" s="57"/>
    </row>
    <row r="81" spans="1:10" ht="18.75" customHeight="1">
      <c r="A81" s="1" t="s">
        <v>22</v>
      </c>
      <c r="B81" s="46">
        <f t="shared" ref="B81:G81" si="12">SUM(B59:B80)</f>
        <v>154879</v>
      </c>
      <c r="C81" s="46">
        <f t="shared" si="12"/>
        <v>156354</v>
      </c>
      <c r="D81" s="46">
        <f t="shared" si="12"/>
        <v>311233</v>
      </c>
      <c r="E81" s="46">
        <f t="shared" si="12"/>
        <v>2374270</v>
      </c>
      <c r="F81" s="46">
        <f t="shared" si="12"/>
        <v>2451182</v>
      </c>
      <c r="G81" s="46">
        <f t="shared" si="12"/>
        <v>4825452</v>
      </c>
      <c r="H81" s="43"/>
      <c r="I81" s="44"/>
      <c r="J81" s="44"/>
    </row>
  </sheetData>
  <phoneticPr fontId="9" type="noConversion"/>
  <pageMargins left="0.7" right="0.7" top="0.75" bottom="0.75" header="0.3" footer="0.3"/>
  <pageSetup paperSize="9" scale="96" orientation="landscape" r:id="rId1"/>
  <rowBreaks count="2" manualBreakCount="2">
    <brk id="27" max="16383" man="1"/>
    <brk id="5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D27"/>
  <sheetViews>
    <sheetView workbookViewId="0">
      <selection activeCell="G26" sqref="G26"/>
    </sheetView>
  </sheetViews>
  <sheetFormatPr defaultRowHeight="14.25"/>
  <sheetData>
    <row r="1" spans="1:4" s="62" customFormat="1" ht="18.75" customHeight="1">
      <c r="A1" s="62" t="s">
        <v>36</v>
      </c>
    </row>
    <row r="2" spans="1:4" s="62" customFormat="1" ht="18.75" customHeight="1">
      <c r="A2" s="62" t="s">
        <v>128</v>
      </c>
    </row>
    <row r="3" spans="1:4" ht="21.75">
      <c r="A3" s="123"/>
      <c r="B3" s="124"/>
      <c r="C3" s="125" t="s">
        <v>127</v>
      </c>
      <c r="D3" s="133"/>
    </row>
    <row r="4" spans="1:4" ht="21.75">
      <c r="A4" s="126" t="s">
        <v>0</v>
      </c>
      <c r="B4" s="127" t="s">
        <v>24</v>
      </c>
      <c r="C4" s="127" t="s">
        <v>25</v>
      </c>
      <c r="D4" s="127" t="s">
        <v>26</v>
      </c>
    </row>
    <row r="5" spans="1:4" ht="21.75">
      <c r="A5" s="126">
        <v>0</v>
      </c>
      <c r="B5" s="168">
        <v>24675</v>
      </c>
      <c r="C5" s="156">
        <v>22760</v>
      </c>
      <c r="D5" s="129">
        <f>B5+C5</f>
        <v>47435</v>
      </c>
    </row>
    <row r="6" spans="1:4" ht="21.75">
      <c r="A6" s="130" t="s">
        <v>1</v>
      </c>
      <c r="B6" s="168">
        <v>113551</v>
      </c>
      <c r="C6" s="156">
        <v>106361</v>
      </c>
      <c r="D6" s="129">
        <f t="shared" ref="D6:D26" si="0">B6+C6</f>
        <v>219912</v>
      </c>
    </row>
    <row r="7" spans="1:4" ht="21.75">
      <c r="A7" s="130" t="s">
        <v>2</v>
      </c>
      <c r="B7" s="168">
        <v>159154</v>
      </c>
      <c r="C7" s="156">
        <v>149767</v>
      </c>
      <c r="D7" s="129">
        <f t="shared" si="0"/>
        <v>308921</v>
      </c>
    </row>
    <row r="8" spans="1:4" ht="21.75">
      <c r="A8" s="131" t="s">
        <v>3</v>
      </c>
      <c r="B8" s="168">
        <v>174771</v>
      </c>
      <c r="C8" s="156">
        <v>167132</v>
      </c>
      <c r="D8" s="129">
        <f t="shared" si="0"/>
        <v>341903</v>
      </c>
    </row>
    <row r="9" spans="1:4" ht="21.75">
      <c r="A9" s="126" t="s">
        <v>4</v>
      </c>
      <c r="B9" s="168">
        <v>206067</v>
      </c>
      <c r="C9" s="156">
        <v>199604</v>
      </c>
      <c r="D9" s="129">
        <f t="shared" si="0"/>
        <v>405671</v>
      </c>
    </row>
    <row r="10" spans="1:4" ht="21.75">
      <c r="A10" s="126" t="s">
        <v>5</v>
      </c>
      <c r="B10" s="168">
        <v>207518</v>
      </c>
      <c r="C10" s="156">
        <v>196321</v>
      </c>
      <c r="D10" s="129">
        <f t="shared" si="0"/>
        <v>403839</v>
      </c>
    </row>
    <row r="11" spans="1:4" ht="21.75">
      <c r="A11" s="126" t="s">
        <v>6</v>
      </c>
      <c r="B11" s="168">
        <v>187649</v>
      </c>
      <c r="C11" s="156">
        <v>193128</v>
      </c>
      <c r="D11" s="129">
        <f t="shared" si="0"/>
        <v>380777</v>
      </c>
    </row>
    <row r="12" spans="1:4" ht="21.75">
      <c r="A12" s="126" t="s">
        <v>7</v>
      </c>
      <c r="B12" s="168">
        <v>217060</v>
      </c>
      <c r="C12" s="156">
        <v>237136</v>
      </c>
      <c r="D12" s="129">
        <f t="shared" si="0"/>
        <v>454196</v>
      </c>
    </row>
    <row r="13" spans="1:4" ht="21.75">
      <c r="A13" s="126" t="s">
        <v>8</v>
      </c>
      <c r="B13" s="168">
        <v>224636</v>
      </c>
      <c r="C13" s="156">
        <v>255519</v>
      </c>
      <c r="D13" s="129">
        <f t="shared" si="0"/>
        <v>480155</v>
      </c>
    </row>
    <row r="14" spans="1:4" ht="21.75">
      <c r="A14" s="126" t="s">
        <v>9</v>
      </c>
      <c r="B14" s="168">
        <v>221205</v>
      </c>
      <c r="C14" s="156">
        <v>258084</v>
      </c>
      <c r="D14" s="129">
        <f t="shared" si="0"/>
        <v>479289</v>
      </c>
    </row>
    <row r="15" spans="1:4" ht="21.75">
      <c r="A15" s="126" t="s">
        <v>10</v>
      </c>
      <c r="B15" s="168">
        <v>220541</v>
      </c>
      <c r="C15" s="156">
        <v>260009</v>
      </c>
      <c r="D15" s="129">
        <f t="shared" si="0"/>
        <v>480550</v>
      </c>
    </row>
    <row r="16" spans="1:4" ht="21.75">
      <c r="A16" s="126" t="s">
        <v>11</v>
      </c>
      <c r="B16" s="168">
        <v>207123</v>
      </c>
      <c r="C16" s="156">
        <v>246059</v>
      </c>
      <c r="D16" s="129">
        <f t="shared" si="0"/>
        <v>453182</v>
      </c>
    </row>
    <row r="17" spans="1:4" ht="21.75">
      <c r="A17" s="126" t="s">
        <v>12</v>
      </c>
      <c r="B17" s="168">
        <v>169875</v>
      </c>
      <c r="C17" s="156">
        <v>204374</v>
      </c>
      <c r="D17" s="129">
        <f t="shared" si="0"/>
        <v>374249</v>
      </c>
    </row>
    <row r="18" spans="1:4" ht="21.75">
      <c r="A18" s="126" t="s">
        <v>13</v>
      </c>
      <c r="B18" s="168">
        <v>130242</v>
      </c>
      <c r="C18" s="156">
        <v>165403</v>
      </c>
      <c r="D18" s="129">
        <f t="shared" si="0"/>
        <v>295645</v>
      </c>
    </row>
    <row r="19" spans="1:4" ht="21.75">
      <c r="A19" s="126" t="s">
        <v>14</v>
      </c>
      <c r="B19" s="168">
        <v>86038</v>
      </c>
      <c r="C19" s="156">
        <v>113003</v>
      </c>
      <c r="D19" s="129">
        <f t="shared" si="0"/>
        <v>199041</v>
      </c>
    </row>
    <row r="20" spans="1:4" ht="21.75">
      <c r="A20" s="126" t="s">
        <v>15</v>
      </c>
      <c r="B20" s="168">
        <v>59107</v>
      </c>
      <c r="C20" s="156">
        <v>81504</v>
      </c>
      <c r="D20" s="129">
        <f t="shared" si="0"/>
        <v>140611</v>
      </c>
    </row>
    <row r="21" spans="1:4" ht="21.75">
      <c r="A21" s="132" t="s">
        <v>16</v>
      </c>
      <c r="B21" s="168">
        <v>43776</v>
      </c>
      <c r="C21" s="156">
        <v>64788</v>
      </c>
      <c r="D21" s="129">
        <f t="shared" si="0"/>
        <v>108564</v>
      </c>
    </row>
    <row r="22" spans="1:4" ht="21.75">
      <c r="A22" s="132" t="s">
        <v>17</v>
      </c>
      <c r="B22" s="168">
        <v>24519</v>
      </c>
      <c r="C22" s="156">
        <v>40636</v>
      </c>
      <c r="D22" s="129">
        <f t="shared" si="0"/>
        <v>65155</v>
      </c>
    </row>
    <row r="23" spans="1:4" ht="21.75">
      <c r="A23" s="132" t="s">
        <v>18</v>
      </c>
      <c r="B23" s="168">
        <v>10707</v>
      </c>
      <c r="C23" s="156">
        <v>20656</v>
      </c>
      <c r="D23" s="129">
        <f t="shared" si="0"/>
        <v>31363</v>
      </c>
    </row>
    <row r="24" spans="1:4" ht="21.75">
      <c r="A24" s="132" t="s">
        <v>19</v>
      </c>
      <c r="B24" s="168">
        <v>4017</v>
      </c>
      <c r="C24" s="156">
        <v>7457</v>
      </c>
      <c r="D24" s="129">
        <f t="shared" si="0"/>
        <v>11474</v>
      </c>
    </row>
    <row r="25" spans="1:4" ht="21.75">
      <c r="A25" s="132" t="s">
        <v>20</v>
      </c>
      <c r="B25" s="168">
        <v>1610</v>
      </c>
      <c r="C25" s="156">
        <v>2513</v>
      </c>
      <c r="D25" s="129">
        <f t="shared" si="0"/>
        <v>4123</v>
      </c>
    </row>
    <row r="26" spans="1:4" ht="21.75">
      <c r="A26" s="132" t="s">
        <v>21</v>
      </c>
      <c r="B26" s="168">
        <v>1379</v>
      </c>
      <c r="C26" s="156">
        <v>1834</v>
      </c>
      <c r="D26" s="129">
        <f t="shared" si="0"/>
        <v>3213</v>
      </c>
    </row>
    <row r="27" spans="1:4" ht="21.75">
      <c r="A27" s="132" t="s">
        <v>22</v>
      </c>
      <c r="B27" s="128">
        <f>SUM(B5:B26)</f>
        <v>2695220</v>
      </c>
      <c r="C27" s="128">
        <f>SUM(C5:C26)</f>
        <v>2994048</v>
      </c>
      <c r="D27" s="128">
        <f>SUM(D5:D26)</f>
        <v>5689268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0"/>
  <sheetViews>
    <sheetView topLeftCell="A37" workbookViewId="0">
      <selection activeCell="E57" sqref="E57"/>
    </sheetView>
  </sheetViews>
  <sheetFormatPr defaultRowHeight="24"/>
  <cols>
    <col min="1" max="1" width="9" style="169"/>
    <col min="2" max="2" width="14.375" style="169" customWidth="1"/>
    <col min="3" max="5" width="13.75" style="169" customWidth="1"/>
    <col min="6" max="7" width="9" style="169"/>
    <col min="8" max="8" width="11.125" style="169" bestFit="1" customWidth="1"/>
    <col min="9" max="9" width="10.125" style="169" bestFit="1" customWidth="1"/>
    <col min="10" max="16384" width="9" style="169"/>
  </cols>
  <sheetData>
    <row r="1" spans="2:9">
      <c r="C1" s="170" t="s">
        <v>215</v>
      </c>
    </row>
    <row r="2" spans="2:9">
      <c r="C2" s="170"/>
    </row>
    <row r="3" spans="2:9">
      <c r="B3" s="171" t="s">
        <v>216</v>
      </c>
      <c r="C3" s="172" t="s">
        <v>24</v>
      </c>
      <c r="D3" s="172" t="s">
        <v>25</v>
      </c>
      <c r="E3" s="173" t="s">
        <v>26</v>
      </c>
    </row>
    <row r="4" spans="2:9">
      <c r="B4" s="174" t="s">
        <v>48</v>
      </c>
      <c r="C4" s="175">
        <v>525249</v>
      </c>
      <c r="D4" s="175">
        <v>547700</v>
      </c>
      <c r="E4" s="175">
        <f>C4+D4</f>
        <v>1072949</v>
      </c>
    </row>
    <row r="5" spans="2:9">
      <c r="B5" s="176" t="s">
        <v>49</v>
      </c>
      <c r="C5" s="177">
        <v>162141</v>
      </c>
      <c r="D5" s="177">
        <v>167717</v>
      </c>
      <c r="E5" s="177">
        <f t="shared" ref="E5:E20" si="0">C5+D5</f>
        <v>329858</v>
      </c>
    </row>
    <row r="6" spans="2:9">
      <c r="B6" s="176" t="s">
        <v>46</v>
      </c>
      <c r="C6" s="177">
        <v>362042</v>
      </c>
      <c r="D6" s="177">
        <v>367034</v>
      </c>
      <c r="E6" s="177">
        <f t="shared" si="0"/>
        <v>729076</v>
      </c>
    </row>
    <row r="7" spans="2:9">
      <c r="B7" s="176" t="s">
        <v>39</v>
      </c>
      <c r="C7" s="177">
        <v>270503</v>
      </c>
      <c r="D7" s="177">
        <v>265450</v>
      </c>
      <c r="E7" s="177">
        <f t="shared" si="0"/>
        <v>535953</v>
      </c>
    </row>
    <row r="8" spans="2:9">
      <c r="B8" s="176" t="s">
        <v>42</v>
      </c>
      <c r="C8" s="177">
        <v>293860</v>
      </c>
      <c r="D8" s="177">
        <v>308727</v>
      </c>
      <c r="E8" s="177">
        <f t="shared" si="0"/>
        <v>602587</v>
      </c>
      <c r="I8" s="178"/>
    </row>
    <row r="9" spans="2:9">
      <c r="B9" s="176" t="s">
        <v>43</v>
      </c>
      <c r="C9" s="177">
        <v>226574</v>
      </c>
      <c r="D9" s="177">
        <v>234124</v>
      </c>
      <c r="E9" s="177">
        <f t="shared" si="0"/>
        <v>460698</v>
      </c>
    </row>
    <row r="10" spans="2:9">
      <c r="B10" s="176" t="s">
        <v>29</v>
      </c>
      <c r="C10" s="177">
        <v>221047</v>
      </c>
      <c r="D10" s="177">
        <v>234032</v>
      </c>
      <c r="E10" s="177">
        <f t="shared" si="0"/>
        <v>455079</v>
      </c>
      <c r="I10" s="178"/>
    </row>
    <row r="11" spans="2:9">
      <c r="B11" s="176" t="s">
        <v>27</v>
      </c>
      <c r="C11" s="177">
        <v>240718</v>
      </c>
      <c r="D11" s="177">
        <v>237370</v>
      </c>
      <c r="E11" s="177">
        <f t="shared" si="0"/>
        <v>478088</v>
      </c>
    </row>
    <row r="12" spans="2:9">
      <c r="B12" s="176" t="s">
        <v>40</v>
      </c>
      <c r="C12" s="177">
        <v>421145</v>
      </c>
      <c r="D12" s="177">
        <v>436537</v>
      </c>
      <c r="E12" s="177">
        <f t="shared" si="0"/>
        <v>857682</v>
      </c>
    </row>
    <row r="13" spans="2:9">
      <c r="B13" s="176" t="s">
        <v>47</v>
      </c>
      <c r="C13" s="177">
        <v>268444</v>
      </c>
      <c r="D13" s="177">
        <v>279755</v>
      </c>
      <c r="E13" s="177">
        <f t="shared" si="0"/>
        <v>548199</v>
      </c>
    </row>
    <row r="14" spans="2:9">
      <c r="B14" s="176" t="s">
        <v>41</v>
      </c>
      <c r="C14" s="177">
        <v>494051</v>
      </c>
      <c r="D14" s="177">
        <v>501051</v>
      </c>
      <c r="E14" s="177">
        <f t="shared" si="0"/>
        <v>995102</v>
      </c>
    </row>
    <row r="15" spans="2:9">
      <c r="B15" s="176" t="s">
        <v>30</v>
      </c>
      <c r="C15" s="177">
        <v>814190</v>
      </c>
      <c r="D15" s="177">
        <v>858396</v>
      </c>
      <c r="E15" s="177">
        <f t="shared" si="0"/>
        <v>1672586</v>
      </c>
    </row>
    <row r="16" spans="2:9">
      <c r="B16" s="176" t="s">
        <v>33</v>
      </c>
      <c r="C16" s="177">
        <v>196751</v>
      </c>
      <c r="D16" s="177">
        <v>208617</v>
      </c>
      <c r="E16" s="177">
        <f t="shared" si="0"/>
        <v>405368</v>
      </c>
    </row>
    <row r="17" spans="2:8">
      <c r="B17" s="176" t="s">
        <v>32</v>
      </c>
      <c r="C17" s="177">
        <v>370544</v>
      </c>
      <c r="D17" s="177">
        <v>383393</v>
      </c>
      <c r="E17" s="177">
        <f t="shared" si="0"/>
        <v>753937</v>
      </c>
      <c r="H17" s="178"/>
    </row>
    <row r="18" spans="2:8">
      <c r="B18" s="176" t="s">
        <v>28</v>
      </c>
      <c r="C18" s="177">
        <v>237331</v>
      </c>
      <c r="D18" s="177">
        <v>248268</v>
      </c>
      <c r="E18" s="177">
        <f t="shared" si="0"/>
        <v>485599</v>
      </c>
    </row>
    <row r="19" spans="2:8">
      <c r="B19" s="176" t="s">
        <v>23</v>
      </c>
      <c r="C19" s="177">
        <v>592713</v>
      </c>
      <c r="D19" s="177">
        <v>613466</v>
      </c>
      <c r="E19" s="177">
        <f t="shared" si="0"/>
        <v>1206179</v>
      </c>
    </row>
    <row r="20" spans="2:8">
      <c r="B20" s="179" t="s">
        <v>31</v>
      </c>
      <c r="C20" s="180">
        <v>126522</v>
      </c>
      <c r="D20" s="180">
        <v>120842</v>
      </c>
      <c r="E20" s="180">
        <f t="shared" si="0"/>
        <v>247364</v>
      </c>
      <c r="F20" s="181"/>
    </row>
    <row r="21" spans="2:8">
      <c r="B21" s="173" t="s">
        <v>26</v>
      </c>
      <c r="C21" s="182">
        <f>SUM(C4:C20)</f>
        <v>5823825</v>
      </c>
      <c r="D21" s="182">
        <f>SUM(D4:D20)</f>
        <v>6012479</v>
      </c>
      <c r="E21" s="183">
        <f>SUM(C21:D21)</f>
        <v>11836304</v>
      </c>
    </row>
    <row r="32" spans="2:8">
      <c r="C32" s="170" t="s">
        <v>217</v>
      </c>
    </row>
    <row r="33" spans="2:8">
      <c r="C33" s="170"/>
    </row>
    <row r="34" spans="2:8">
      <c r="B34" s="171" t="s">
        <v>216</v>
      </c>
      <c r="C34" s="172" t="s">
        <v>24</v>
      </c>
      <c r="D34" s="172" t="s">
        <v>25</v>
      </c>
      <c r="E34" s="173" t="s">
        <v>26</v>
      </c>
    </row>
    <row r="35" spans="2:8">
      <c r="B35" s="174" t="s">
        <v>100</v>
      </c>
      <c r="C35" s="175">
        <v>1292424</v>
      </c>
      <c r="D35" s="175">
        <v>1322917</v>
      </c>
      <c r="E35" s="175">
        <f t="shared" ref="E35:E51" si="1">C35+D35</f>
        <v>2615341</v>
      </c>
    </row>
    <row r="36" spans="2:8">
      <c r="B36" s="176" t="s">
        <v>101</v>
      </c>
      <c r="C36" s="177">
        <v>786533</v>
      </c>
      <c r="D36" s="177">
        <v>789810</v>
      </c>
      <c r="E36" s="177">
        <f t="shared" si="1"/>
        <v>1576343</v>
      </c>
      <c r="H36" s="178"/>
    </row>
    <row r="37" spans="2:8">
      <c r="B37" s="176" t="s">
        <v>102</v>
      </c>
      <c r="C37" s="177">
        <v>694864</v>
      </c>
      <c r="D37" s="177">
        <v>695051</v>
      </c>
      <c r="E37" s="177">
        <f t="shared" si="1"/>
        <v>1389915</v>
      </c>
    </row>
    <row r="38" spans="2:8">
      <c r="B38" s="176" t="s">
        <v>99</v>
      </c>
      <c r="C38" s="177">
        <v>564981</v>
      </c>
      <c r="D38" s="177">
        <v>571405</v>
      </c>
      <c r="E38" s="177">
        <f t="shared" si="1"/>
        <v>1136386</v>
      </c>
    </row>
    <row r="39" spans="2:8">
      <c r="B39" s="176" t="s">
        <v>86</v>
      </c>
      <c r="C39" s="177">
        <v>471662</v>
      </c>
      <c r="D39" s="177">
        <v>486454</v>
      </c>
      <c r="E39" s="177">
        <f t="shared" si="1"/>
        <v>958116</v>
      </c>
    </row>
    <row r="40" spans="2:8">
      <c r="B40" s="176" t="s">
        <v>92</v>
      </c>
      <c r="C40" s="177">
        <v>255136</v>
      </c>
      <c r="D40" s="177">
        <v>252865</v>
      </c>
      <c r="E40" s="177">
        <f t="shared" si="1"/>
        <v>508001</v>
      </c>
      <c r="H40" s="178"/>
    </row>
    <row r="41" spans="2:8">
      <c r="B41" s="176" t="s">
        <v>85</v>
      </c>
      <c r="C41" s="177">
        <v>883206</v>
      </c>
      <c r="D41" s="177">
        <v>902646</v>
      </c>
      <c r="E41" s="177">
        <f t="shared" si="1"/>
        <v>1785852</v>
      </c>
    </row>
    <row r="42" spans="2:8">
      <c r="B42" s="176" t="s">
        <v>93</v>
      </c>
      <c r="C42" s="177">
        <v>781765</v>
      </c>
      <c r="D42" s="177">
        <v>785367</v>
      </c>
      <c r="E42" s="177">
        <f t="shared" si="1"/>
        <v>1567132</v>
      </c>
    </row>
    <row r="43" spans="2:8">
      <c r="B43" s="176" t="s">
        <v>90</v>
      </c>
      <c r="C43" s="177">
        <v>319397</v>
      </c>
      <c r="D43" s="177">
        <v>313962</v>
      </c>
      <c r="E43" s="177">
        <f t="shared" si="1"/>
        <v>633359</v>
      </c>
    </row>
    <row r="44" spans="2:8">
      <c r="B44" s="176" t="s">
        <v>91</v>
      </c>
      <c r="C44" s="177">
        <v>258121</v>
      </c>
      <c r="D44" s="177">
        <v>257981</v>
      </c>
      <c r="E44" s="177">
        <f t="shared" si="1"/>
        <v>516102</v>
      </c>
    </row>
    <row r="45" spans="2:8">
      <c r="B45" s="176" t="s">
        <v>218</v>
      </c>
      <c r="C45" s="177">
        <v>490329</v>
      </c>
      <c r="D45" s="177">
        <v>494140</v>
      </c>
      <c r="E45" s="177">
        <f t="shared" si="1"/>
        <v>984469</v>
      </c>
    </row>
    <row r="46" spans="2:8">
      <c r="B46" s="176" t="s">
        <v>95</v>
      </c>
      <c r="C46" s="177">
        <v>567914</v>
      </c>
      <c r="D46" s="177">
        <v>568552</v>
      </c>
      <c r="E46" s="177">
        <f t="shared" si="1"/>
        <v>1136466</v>
      </c>
    </row>
    <row r="47" spans="2:8">
      <c r="B47" s="176" t="s">
        <v>106</v>
      </c>
      <c r="C47" s="177">
        <v>731658</v>
      </c>
      <c r="D47" s="177">
        <v>731962</v>
      </c>
      <c r="E47" s="177">
        <f t="shared" si="1"/>
        <v>1463620</v>
      </c>
    </row>
    <row r="48" spans="2:8">
      <c r="B48" s="176" t="s">
        <v>107</v>
      </c>
      <c r="C48" s="177">
        <v>923502</v>
      </c>
      <c r="D48" s="177">
        <v>917094</v>
      </c>
      <c r="E48" s="177">
        <f t="shared" si="1"/>
        <v>1840596</v>
      </c>
    </row>
    <row r="49" spans="2:8">
      <c r="B49" s="176" t="s">
        <v>105</v>
      </c>
      <c r="C49" s="177">
        <v>271122</v>
      </c>
      <c r="D49" s="177">
        <v>269175</v>
      </c>
      <c r="E49" s="177">
        <f t="shared" si="1"/>
        <v>540297</v>
      </c>
    </row>
    <row r="50" spans="2:8">
      <c r="B50" s="176" t="s">
        <v>108</v>
      </c>
      <c r="C50" s="177">
        <v>187631</v>
      </c>
      <c r="D50" s="177">
        <v>187408</v>
      </c>
      <c r="E50" s="177">
        <f t="shared" si="1"/>
        <v>375039</v>
      </c>
    </row>
    <row r="51" spans="2:8">
      <c r="B51" s="176" t="s">
        <v>89</v>
      </c>
      <c r="C51" s="177">
        <v>210426</v>
      </c>
      <c r="D51" s="177">
        <v>206975</v>
      </c>
      <c r="E51" s="177">
        <f t="shared" si="1"/>
        <v>417401</v>
      </c>
    </row>
    <row r="52" spans="2:8">
      <c r="B52" s="176" t="s">
        <v>87</v>
      </c>
      <c r="C52" s="177">
        <v>652832</v>
      </c>
      <c r="D52" s="177">
        <v>655806</v>
      </c>
      <c r="E52" s="177">
        <f>C52+D52</f>
        <v>1308638</v>
      </c>
    </row>
    <row r="53" spans="2:8">
      <c r="B53" s="176" t="s">
        <v>94</v>
      </c>
      <c r="C53" s="177">
        <v>355526</v>
      </c>
      <c r="D53" s="177">
        <v>356574</v>
      </c>
      <c r="E53" s="177">
        <f>C53+D53</f>
        <v>712100</v>
      </c>
    </row>
    <row r="54" spans="2:8">
      <c r="B54" s="179" t="s">
        <v>104</v>
      </c>
      <c r="C54" s="180">
        <v>173097</v>
      </c>
      <c r="D54" s="180">
        <v>172062</v>
      </c>
      <c r="E54" s="180">
        <f>C54+D54</f>
        <v>345159</v>
      </c>
    </row>
    <row r="55" spans="2:8">
      <c r="B55" s="173" t="s">
        <v>26</v>
      </c>
      <c r="C55" s="182">
        <f>SUM(C35:C54)</f>
        <v>10872126</v>
      </c>
      <c r="D55" s="182">
        <f>SUM(D35:D54)</f>
        <v>10938206</v>
      </c>
      <c r="E55" s="182">
        <f>SUM(C55:D55)</f>
        <v>21810332</v>
      </c>
    </row>
    <row r="59" spans="2:8">
      <c r="C59" s="170" t="s">
        <v>219</v>
      </c>
    </row>
    <row r="60" spans="2:8">
      <c r="C60" s="170"/>
    </row>
    <row r="61" spans="2:8">
      <c r="B61" s="171" t="s">
        <v>216</v>
      </c>
      <c r="C61" s="172" t="s">
        <v>24</v>
      </c>
      <c r="D61" s="172" t="s">
        <v>25</v>
      </c>
      <c r="E61" s="173" t="s">
        <v>26</v>
      </c>
    </row>
    <row r="62" spans="2:8">
      <c r="B62" s="174" t="s">
        <v>138</v>
      </c>
      <c r="C62" s="175">
        <v>2695220</v>
      </c>
      <c r="D62" s="175">
        <v>2994048</v>
      </c>
      <c r="E62" s="175">
        <f t="shared" ref="E62:E87" si="2">C62+D62</f>
        <v>5689268</v>
      </c>
    </row>
    <row r="63" spans="2:8">
      <c r="B63" s="176" t="s">
        <v>76</v>
      </c>
      <c r="C63" s="177">
        <v>601223</v>
      </c>
      <c r="D63" s="177">
        <v>650347</v>
      </c>
      <c r="E63" s="177">
        <f t="shared" si="2"/>
        <v>1251570</v>
      </c>
    </row>
    <row r="64" spans="2:8">
      <c r="B64" s="176" t="s">
        <v>53</v>
      </c>
      <c r="C64" s="177">
        <v>546068</v>
      </c>
      <c r="D64" s="177">
        <v>619002</v>
      </c>
      <c r="E64" s="177">
        <f t="shared" si="2"/>
        <v>1165070</v>
      </c>
      <c r="H64" s="178"/>
    </row>
    <row r="65" spans="2:8">
      <c r="B65" s="176" t="s">
        <v>54</v>
      </c>
      <c r="C65" s="177">
        <v>505435</v>
      </c>
      <c r="D65" s="177">
        <v>558173</v>
      </c>
      <c r="E65" s="177">
        <f t="shared" si="2"/>
        <v>1063608</v>
      </c>
    </row>
    <row r="66" spans="2:8">
      <c r="B66" s="176" t="s">
        <v>55</v>
      </c>
      <c r="C66" s="177">
        <v>386223</v>
      </c>
      <c r="D66" s="177">
        <v>414562</v>
      </c>
      <c r="E66" s="177">
        <f t="shared" si="2"/>
        <v>800785</v>
      </c>
    </row>
    <row r="67" spans="2:8">
      <c r="B67" s="176" t="s">
        <v>59</v>
      </c>
      <c r="C67" s="177">
        <v>136219</v>
      </c>
      <c r="D67" s="177">
        <v>147431</v>
      </c>
      <c r="E67" s="177">
        <f t="shared" si="2"/>
        <v>283650</v>
      </c>
    </row>
    <row r="68" spans="2:8">
      <c r="B68" s="176" t="s">
        <v>57</v>
      </c>
      <c r="C68" s="177">
        <v>380423</v>
      </c>
      <c r="D68" s="177">
        <v>377765</v>
      </c>
      <c r="E68" s="177">
        <f t="shared" si="2"/>
        <v>758188</v>
      </c>
    </row>
    <row r="69" spans="2:8">
      <c r="B69" s="176" t="s">
        <v>58</v>
      </c>
      <c r="C69" s="177">
        <v>101283</v>
      </c>
      <c r="D69" s="177">
        <v>111141</v>
      </c>
      <c r="E69" s="177">
        <f t="shared" si="2"/>
        <v>212424</v>
      </c>
    </row>
    <row r="70" spans="2:8">
      <c r="B70" s="176" t="s">
        <v>45</v>
      </c>
      <c r="C70" s="177">
        <v>160422</v>
      </c>
      <c r="D70" s="177">
        <v>172104</v>
      </c>
      <c r="E70" s="177">
        <f t="shared" si="2"/>
        <v>332526</v>
      </c>
      <c r="H70" s="178"/>
    </row>
    <row r="71" spans="2:8">
      <c r="B71" s="176" t="s">
        <v>56</v>
      </c>
      <c r="C71" s="177">
        <v>312330</v>
      </c>
      <c r="D71" s="177">
        <v>319009</v>
      </c>
      <c r="E71" s="177">
        <f t="shared" si="2"/>
        <v>631339</v>
      </c>
    </row>
    <row r="72" spans="2:8">
      <c r="B72" s="176" t="s">
        <v>60</v>
      </c>
      <c r="C72" s="177">
        <v>127170</v>
      </c>
      <c r="D72" s="177">
        <v>129522</v>
      </c>
      <c r="E72" s="177">
        <f t="shared" si="2"/>
        <v>256692</v>
      </c>
    </row>
    <row r="73" spans="2:8">
      <c r="B73" s="176" t="s">
        <v>65</v>
      </c>
      <c r="C73" s="177">
        <v>410906</v>
      </c>
      <c r="D73" s="177">
        <v>437653</v>
      </c>
      <c r="E73" s="177">
        <f t="shared" si="2"/>
        <v>848559</v>
      </c>
    </row>
    <row r="74" spans="2:8">
      <c r="B74" s="176" t="s">
        <v>78</v>
      </c>
      <c r="C74" s="177">
        <v>688718</v>
      </c>
      <c r="D74" s="177">
        <v>717171</v>
      </c>
      <c r="E74" s="177">
        <f t="shared" si="2"/>
        <v>1405889</v>
      </c>
    </row>
    <row r="75" spans="2:8">
      <c r="B75" s="176" t="s">
        <v>80</v>
      </c>
      <c r="C75" s="177">
        <v>328944</v>
      </c>
      <c r="D75" s="177">
        <v>338863</v>
      </c>
      <c r="E75" s="177">
        <f t="shared" si="2"/>
        <v>667807</v>
      </c>
      <c r="H75" s="178"/>
    </row>
    <row r="76" spans="2:8">
      <c r="B76" s="176" t="s">
        <v>77</v>
      </c>
      <c r="C76" s="177">
        <v>258412</v>
      </c>
      <c r="D76" s="177">
        <v>267393</v>
      </c>
      <c r="E76" s="177">
        <f t="shared" si="2"/>
        <v>525805</v>
      </c>
    </row>
    <row r="77" spans="2:8">
      <c r="B77" s="176" t="s">
        <v>79</v>
      </c>
      <c r="C77" s="177">
        <v>111917</v>
      </c>
      <c r="D77" s="177">
        <v>112453</v>
      </c>
      <c r="E77" s="177">
        <f t="shared" si="2"/>
        <v>224370</v>
      </c>
    </row>
    <row r="78" spans="2:8">
      <c r="B78" s="176" t="s">
        <v>73</v>
      </c>
      <c r="C78" s="177">
        <v>339545</v>
      </c>
      <c r="D78" s="177">
        <v>353307</v>
      </c>
      <c r="E78" s="177">
        <f t="shared" si="2"/>
        <v>692852</v>
      </c>
    </row>
    <row r="79" spans="2:8">
      <c r="B79" s="176" t="s">
        <v>74</v>
      </c>
      <c r="C79" s="177">
        <v>236623</v>
      </c>
      <c r="D79" s="177">
        <v>241117</v>
      </c>
      <c r="E79" s="177">
        <f t="shared" si="2"/>
        <v>477740</v>
      </c>
    </row>
    <row r="80" spans="2:8">
      <c r="B80" s="176" t="s">
        <v>75</v>
      </c>
      <c r="C80" s="177">
        <v>277128</v>
      </c>
      <c r="D80" s="177">
        <v>274434</v>
      </c>
      <c r="E80" s="177">
        <f t="shared" si="2"/>
        <v>551562</v>
      </c>
    </row>
    <row r="81" spans="2:8">
      <c r="B81" s="176" t="s">
        <v>64</v>
      </c>
      <c r="C81" s="177">
        <v>415147</v>
      </c>
      <c r="D81" s="177">
        <v>436543</v>
      </c>
      <c r="E81" s="177">
        <f t="shared" si="2"/>
        <v>851690</v>
      </c>
    </row>
    <row r="82" spans="2:8">
      <c r="B82" s="176" t="s">
        <v>62</v>
      </c>
      <c r="C82" s="177">
        <v>423787</v>
      </c>
      <c r="D82" s="177">
        <v>421753</v>
      </c>
      <c r="E82" s="177">
        <f t="shared" si="2"/>
        <v>845540</v>
      </c>
    </row>
    <row r="83" spans="2:8">
      <c r="B83" s="176" t="s">
        <v>63</v>
      </c>
      <c r="C83" s="177">
        <v>425851</v>
      </c>
      <c r="D83" s="177">
        <v>460777</v>
      </c>
      <c r="E83" s="177">
        <f t="shared" si="2"/>
        <v>886628</v>
      </c>
      <c r="H83" s="178"/>
    </row>
    <row r="84" spans="2:8">
      <c r="B84" s="176" t="s">
        <v>69</v>
      </c>
      <c r="C84" s="177">
        <v>253970</v>
      </c>
      <c r="D84" s="177">
        <v>271702</v>
      </c>
      <c r="E84" s="177">
        <f t="shared" si="2"/>
        <v>525672</v>
      </c>
    </row>
    <row r="85" spans="2:8">
      <c r="B85" s="176" t="s">
        <v>68</v>
      </c>
      <c r="C85" s="177">
        <v>93306</v>
      </c>
      <c r="D85" s="177">
        <v>100847</v>
      </c>
      <c r="E85" s="177">
        <f t="shared" si="2"/>
        <v>194153</v>
      </c>
    </row>
    <row r="86" spans="2:8">
      <c r="B86" s="176" t="s">
        <v>67</v>
      </c>
      <c r="C86" s="177">
        <v>228782</v>
      </c>
      <c r="D86" s="177">
        <v>243857</v>
      </c>
      <c r="E86" s="177">
        <f t="shared" si="2"/>
        <v>472639</v>
      </c>
    </row>
    <row r="87" spans="2:8">
      <c r="B87" s="179" t="s">
        <v>66</v>
      </c>
      <c r="C87" s="180">
        <v>259635</v>
      </c>
      <c r="D87" s="180">
        <v>263054</v>
      </c>
      <c r="E87" s="180">
        <f t="shared" si="2"/>
        <v>522689</v>
      </c>
    </row>
    <row r="88" spans="2:8">
      <c r="B88" s="173" t="s">
        <v>26</v>
      </c>
      <c r="C88" s="182">
        <f>SUM(C62:C87)</f>
        <v>10704687</v>
      </c>
      <c r="D88" s="182">
        <f>SUM(D62:D87)</f>
        <v>11434028</v>
      </c>
      <c r="E88" s="182">
        <f>SUM(C88:D88)</f>
        <v>22138715</v>
      </c>
    </row>
    <row r="90" spans="2:8">
      <c r="C90" s="170" t="s">
        <v>220</v>
      </c>
    </row>
    <row r="91" spans="2:8">
      <c r="C91" s="170"/>
    </row>
    <row r="92" spans="2:8">
      <c r="B92" s="171" t="s">
        <v>216</v>
      </c>
      <c r="C92" s="172" t="s">
        <v>24</v>
      </c>
      <c r="D92" s="172" t="s">
        <v>25</v>
      </c>
      <c r="E92" s="173" t="s">
        <v>26</v>
      </c>
    </row>
    <row r="93" spans="2:8">
      <c r="B93" s="174" t="s">
        <v>112</v>
      </c>
      <c r="C93" s="175">
        <v>765283</v>
      </c>
      <c r="D93" s="175">
        <v>779652</v>
      </c>
      <c r="E93" s="175">
        <f t="shared" ref="E93:E106" si="3">C93+D93</f>
        <v>1544935</v>
      </c>
    </row>
    <row r="94" spans="2:8">
      <c r="B94" s="176" t="s">
        <v>114</v>
      </c>
      <c r="C94" s="177">
        <v>226015</v>
      </c>
      <c r="D94" s="177">
        <v>227835</v>
      </c>
      <c r="E94" s="177">
        <f t="shared" si="3"/>
        <v>453850</v>
      </c>
    </row>
    <row r="95" spans="2:8">
      <c r="B95" s="176" t="s">
        <v>115</v>
      </c>
      <c r="C95" s="177">
        <v>130188</v>
      </c>
      <c r="D95" s="177">
        <v>130207</v>
      </c>
      <c r="E95" s="177">
        <f t="shared" si="3"/>
        <v>260395</v>
      </c>
      <c r="H95" s="178"/>
    </row>
    <row r="96" spans="2:8">
      <c r="B96" s="176" t="s">
        <v>116</v>
      </c>
      <c r="C96" s="177">
        <v>177024</v>
      </c>
      <c r="D96" s="177">
        <v>196919</v>
      </c>
      <c r="E96" s="177">
        <f t="shared" si="3"/>
        <v>373943</v>
      </c>
    </row>
    <row r="97" spans="2:5">
      <c r="B97" s="176" t="s">
        <v>113</v>
      </c>
      <c r="C97" s="177">
        <v>512057</v>
      </c>
      <c r="D97" s="177">
        <v>523964</v>
      </c>
      <c r="E97" s="177">
        <f t="shared" si="3"/>
        <v>1036021</v>
      </c>
    </row>
    <row r="98" spans="2:5">
      <c r="B98" s="176" t="s">
        <v>117</v>
      </c>
      <c r="C98" s="177">
        <v>89122</v>
      </c>
      <c r="D98" s="177">
        <v>86810</v>
      </c>
      <c r="E98" s="177">
        <f t="shared" si="3"/>
        <v>175932</v>
      </c>
    </row>
    <row r="99" spans="2:5">
      <c r="B99" s="176" t="s">
        <v>111</v>
      </c>
      <c r="C99" s="177">
        <v>247893</v>
      </c>
      <c r="D99" s="177">
        <v>251541</v>
      </c>
      <c r="E99" s="177">
        <f t="shared" si="3"/>
        <v>499434</v>
      </c>
    </row>
    <row r="100" spans="2:5">
      <c r="B100" s="176" t="s">
        <v>125</v>
      </c>
      <c r="C100" s="177">
        <v>681340</v>
      </c>
      <c r="D100" s="177">
        <v>714257</v>
      </c>
      <c r="E100" s="177">
        <f t="shared" si="3"/>
        <v>1395597</v>
      </c>
    </row>
    <row r="101" spans="2:5">
      <c r="B101" s="176" t="s">
        <v>126</v>
      </c>
      <c r="C101" s="177">
        <v>154879</v>
      </c>
      <c r="D101" s="177">
        <v>156354</v>
      </c>
      <c r="E101" s="177">
        <f t="shared" si="3"/>
        <v>311233</v>
      </c>
    </row>
    <row r="102" spans="2:5">
      <c r="B102" s="176" t="s">
        <v>121</v>
      </c>
      <c r="C102" s="177">
        <v>312253</v>
      </c>
      <c r="D102" s="177">
        <v>325141</v>
      </c>
      <c r="E102" s="177">
        <f t="shared" si="3"/>
        <v>637394</v>
      </c>
    </row>
    <row r="103" spans="2:5">
      <c r="B103" s="176" t="s">
        <v>120</v>
      </c>
      <c r="C103" s="177">
        <v>253818</v>
      </c>
      <c r="D103" s="177">
        <v>265402</v>
      </c>
      <c r="E103" s="177">
        <f t="shared" si="3"/>
        <v>519220</v>
      </c>
    </row>
    <row r="104" spans="2:5">
      <c r="B104" s="176" t="s">
        <v>123</v>
      </c>
      <c r="C104" s="177">
        <v>337785</v>
      </c>
      <c r="D104" s="177">
        <v>344727</v>
      </c>
      <c r="E104" s="177">
        <f t="shared" si="3"/>
        <v>682512</v>
      </c>
    </row>
    <row r="105" spans="2:5">
      <c r="B105" s="176" t="s">
        <v>124</v>
      </c>
      <c r="C105" s="177">
        <v>252539</v>
      </c>
      <c r="D105" s="177">
        <v>256485</v>
      </c>
      <c r="E105" s="177">
        <f t="shared" si="3"/>
        <v>509024</v>
      </c>
    </row>
    <row r="106" spans="2:5">
      <c r="B106" s="179" t="s">
        <v>122</v>
      </c>
      <c r="C106" s="180">
        <v>381656</v>
      </c>
      <c r="D106" s="180">
        <v>388816</v>
      </c>
      <c r="E106" s="180">
        <f t="shared" si="3"/>
        <v>770472</v>
      </c>
    </row>
    <row r="107" spans="2:5">
      <c r="B107" s="173" t="s">
        <v>26</v>
      </c>
      <c r="C107" s="182">
        <f>SUM(C93:C106)</f>
        <v>4521852</v>
      </c>
      <c r="D107" s="182">
        <f>SUM(D93:D106)</f>
        <v>4648110</v>
      </c>
      <c r="E107" s="182">
        <f>SUM(C107:D107)</f>
        <v>9169962</v>
      </c>
    </row>
    <row r="108" spans="2:5">
      <c r="C108" s="178"/>
    </row>
    <row r="109" spans="2:5">
      <c r="C109" s="170" t="s">
        <v>221</v>
      </c>
      <c r="D109" s="170"/>
    </row>
    <row r="110" spans="2:5">
      <c r="C110" s="170"/>
      <c r="D110" s="170"/>
    </row>
    <row r="111" spans="2:5">
      <c r="B111" s="171" t="s">
        <v>222</v>
      </c>
      <c r="C111" s="172" t="s">
        <v>24</v>
      </c>
      <c r="D111" s="172" t="s">
        <v>25</v>
      </c>
      <c r="E111" s="173" t="s">
        <v>26</v>
      </c>
    </row>
    <row r="112" spans="2:5">
      <c r="B112" s="174" t="s">
        <v>223</v>
      </c>
      <c r="C112" s="184">
        <v>5823825</v>
      </c>
      <c r="D112" s="184">
        <v>6012479</v>
      </c>
      <c r="E112" s="184">
        <v>11836304</v>
      </c>
    </row>
    <row r="113" spans="1:5">
      <c r="B113" s="176" t="s">
        <v>224</v>
      </c>
      <c r="C113" s="185">
        <v>10872126</v>
      </c>
      <c r="D113" s="185">
        <v>10938206</v>
      </c>
      <c r="E113" s="185">
        <v>21810332</v>
      </c>
    </row>
    <row r="114" spans="1:5">
      <c r="B114" s="176" t="s">
        <v>225</v>
      </c>
      <c r="C114" s="186">
        <v>10704687</v>
      </c>
      <c r="D114" s="186">
        <v>11434028</v>
      </c>
      <c r="E114" s="186">
        <v>22138715</v>
      </c>
    </row>
    <row r="115" spans="1:5">
      <c r="B115" s="179" t="s">
        <v>226</v>
      </c>
      <c r="C115" s="180">
        <v>4521852</v>
      </c>
      <c r="D115" s="180">
        <v>4648110</v>
      </c>
      <c r="E115" s="180">
        <v>9169962</v>
      </c>
    </row>
    <row r="116" spans="1:5">
      <c r="B116" s="173" t="s">
        <v>26</v>
      </c>
      <c r="C116" s="187">
        <f>SUM(C112:C115)</f>
        <v>31922490</v>
      </c>
      <c r="D116" s="187">
        <f>SUM(D112:D115)</f>
        <v>33032823</v>
      </c>
      <c r="E116" s="187">
        <f>SUM(E112:E115)</f>
        <v>64955313</v>
      </c>
    </row>
    <row r="118" spans="1:5">
      <c r="A118" s="169" t="s">
        <v>227</v>
      </c>
    </row>
    <row r="119" spans="1:5">
      <c r="A119" s="169" t="s">
        <v>228</v>
      </c>
    </row>
    <row r="120" spans="1:5">
      <c r="A120" s="169" t="s">
        <v>229</v>
      </c>
    </row>
  </sheetData>
  <phoneticPr fontId="9" type="noConversion"/>
  <pageMargins left="0.75" right="0.75" top="1" bottom="1" header="0.5" footer="0.5"/>
  <pageSetup paperSize="9" scale="87" orientation="portrait" r:id="rId1"/>
  <headerFooter alignWithMargins="0"/>
  <rowBreaks count="3" manualBreakCount="3">
    <brk id="31" max="16383" man="1"/>
    <brk id="58" max="5" man="1"/>
    <brk id="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134"/>
  <sheetViews>
    <sheetView topLeftCell="A79" workbookViewId="0">
      <selection activeCell="I88" sqref="I88"/>
    </sheetView>
  </sheetViews>
  <sheetFormatPr defaultRowHeight="14.25"/>
  <cols>
    <col min="1" max="1" width="16.125" customWidth="1"/>
    <col min="2" max="10" width="12.375" customWidth="1"/>
  </cols>
  <sheetData>
    <row r="1" spans="1:12" s="62" customFormat="1" ht="18.75" customHeight="1">
      <c r="A1" s="62" t="s">
        <v>133</v>
      </c>
    </row>
    <row r="2" spans="1:12" ht="21.75">
      <c r="A2" s="135"/>
      <c r="B2" s="278" t="s">
        <v>129</v>
      </c>
      <c r="C2" s="279"/>
      <c r="D2" s="280"/>
      <c r="E2" s="278" t="s">
        <v>51</v>
      </c>
      <c r="F2" s="279"/>
      <c r="G2" s="280"/>
      <c r="H2" s="278" t="s">
        <v>50</v>
      </c>
      <c r="I2" s="279"/>
      <c r="J2" s="280"/>
      <c r="K2" s="135"/>
      <c r="L2" s="135"/>
    </row>
    <row r="3" spans="1:12" ht="21.75">
      <c r="A3" s="150" t="s">
        <v>0</v>
      </c>
      <c r="B3" s="138" t="s">
        <v>24</v>
      </c>
      <c r="C3" s="138" t="s">
        <v>25</v>
      </c>
      <c r="D3" s="138" t="s">
        <v>26</v>
      </c>
      <c r="E3" s="138" t="s">
        <v>24</v>
      </c>
      <c r="F3" s="138" t="s">
        <v>25</v>
      </c>
      <c r="G3" s="138" t="s">
        <v>26</v>
      </c>
      <c r="H3" s="138" t="s">
        <v>24</v>
      </c>
      <c r="I3" s="138" t="s">
        <v>25</v>
      </c>
      <c r="J3" s="138" t="s">
        <v>26</v>
      </c>
      <c r="K3" s="135"/>
      <c r="L3" s="135"/>
    </row>
    <row r="4" spans="1:12" ht="21.75">
      <c r="A4" s="150">
        <v>0</v>
      </c>
      <c r="B4" s="60">
        <v>27361</v>
      </c>
      <c r="C4" s="60">
        <v>25928</v>
      </c>
      <c r="D4" s="141">
        <f>B4+C4</f>
        <v>53289</v>
      </c>
      <c r="E4" s="141">
        <v>18663</v>
      </c>
      <c r="F4" s="141">
        <v>17570</v>
      </c>
      <c r="G4" s="141">
        <f>E4+F4</f>
        <v>36233</v>
      </c>
      <c r="H4" s="39">
        <v>15323</v>
      </c>
      <c r="I4" s="39">
        <v>14361</v>
      </c>
      <c r="J4" s="39">
        <f>H4+I4</f>
        <v>29684</v>
      </c>
      <c r="K4" s="142"/>
      <c r="L4" s="142"/>
    </row>
    <row r="5" spans="1:12" ht="21.75">
      <c r="A5" s="151" t="s">
        <v>1</v>
      </c>
      <c r="B5" s="60">
        <v>117506</v>
      </c>
      <c r="C5" s="60">
        <v>111077</v>
      </c>
      <c r="D5" s="141">
        <f t="shared" ref="D5:D25" si="0">B5+C5</f>
        <v>228583</v>
      </c>
      <c r="E5" s="141">
        <v>83189</v>
      </c>
      <c r="F5" s="141">
        <v>78206</v>
      </c>
      <c r="G5" s="141">
        <f t="shared" ref="G5:G25" si="1">E5+F5</f>
        <v>161395</v>
      </c>
      <c r="H5" s="39">
        <v>69935</v>
      </c>
      <c r="I5" s="39">
        <v>65534</v>
      </c>
      <c r="J5" s="39">
        <f t="shared" ref="J5:J25" si="2">H5+I5</f>
        <v>135469</v>
      </c>
      <c r="K5" s="142"/>
      <c r="L5" s="142"/>
    </row>
    <row r="6" spans="1:12" ht="21.75">
      <c r="A6" s="152" t="s">
        <v>2</v>
      </c>
      <c r="B6" s="60">
        <v>151316</v>
      </c>
      <c r="C6" s="60">
        <v>141881</v>
      </c>
      <c r="D6" s="141">
        <f t="shared" si="0"/>
        <v>293197</v>
      </c>
      <c r="E6" s="141">
        <v>108885</v>
      </c>
      <c r="F6" s="141">
        <v>101727</v>
      </c>
      <c r="G6" s="141">
        <f t="shared" si="1"/>
        <v>210612</v>
      </c>
      <c r="H6" s="39">
        <v>91800</v>
      </c>
      <c r="I6" s="39">
        <v>86424</v>
      </c>
      <c r="J6" s="39">
        <f t="shared" si="2"/>
        <v>178224</v>
      </c>
      <c r="K6" s="142"/>
      <c r="L6" s="142"/>
    </row>
    <row r="7" spans="1:12" ht="21.75">
      <c r="A7" s="150" t="s">
        <v>3</v>
      </c>
      <c r="B7" s="60">
        <v>157303</v>
      </c>
      <c r="C7" s="60">
        <v>149616</v>
      </c>
      <c r="D7" s="141">
        <f t="shared" si="0"/>
        <v>306919</v>
      </c>
      <c r="E7" s="141">
        <v>110382</v>
      </c>
      <c r="F7" s="141">
        <v>104159</v>
      </c>
      <c r="G7" s="141">
        <f t="shared" si="1"/>
        <v>214541</v>
      </c>
      <c r="H7" s="39">
        <v>91374</v>
      </c>
      <c r="I7" s="39">
        <v>85339</v>
      </c>
      <c r="J7" s="39">
        <f t="shared" si="2"/>
        <v>176713</v>
      </c>
      <c r="K7" s="142"/>
      <c r="L7" s="142"/>
    </row>
    <row r="8" spans="1:12" ht="21.75">
      <c r="A8" s="150" t="s">
        <v>4</v>
      </c>
      <c r="B8" s="60">
        <v>200666</v>
      </c>
      <c r="C8" s="60">
        <v>192888</v>
      </c>
      <c r="D8" s="141">
        <f t="shared" si="0"/>
        <v>393554</v>
      </c>
      <c r="E8" s="141">
        <v>128187</v>
      </c>
      <c r="F8" s="141">
        <v>121032</v>
      </c>
      <c r="G8" s="141">
        <f t="shared" si="1"/>
        <v>249219</v>
      </c>
      <c r="H8" s="39">
        <v>108515</v>
      </c>
      <c r="I8" s="39">
        <v>100365</v>
      </c>
      <c r="J8" s="39">
        <f t="shared" si="2"/>
        <v>208880</v>
      </c>
      <c r="K8" s="142"/>
      <c r="L8" s="142"/>
    </row>
    <row r="9" spans="1:12" ht="21.75">
      <c r="A9" s="150" t="s">
        <v>5</v>
      </c>
      <c r="B9" s="60">
        <v>217073</v>
      </c>
      <c r="C9" s="60">
        <v>214155</v>
      </c>
      <c r="D9" s="141">
        <f t="shared" si="0"/>
        <v>431228</v>
      </c>
      <c r="E9" s="141">
        <v>129870</v>
      </c>
      <c r="F9" s="141">
        <v>121360</v>
      </c>
      <c r="G9" s="141">
        <f t="shared" si="1"/>
        <v>251230</v>
      </c>
      <c r="H9" s="39">
        <v>106009</v>
      </c>
      <c r="I9" s="39">
        <v>104181</v>
      </c>
      <c r="J9" s="39">
        <f t="shared" si="2"/>
        <v>210190</v>
      </c>
      <c r="K9" s="142"/>
      <c r="L9" s="142"/>
    </row>
    <row r="10" spans="1:12" ht="21.75">
      <c r="A10" s="150" t="s">
        <v>6</v>
      </c>
      <c r="B10" s="60">
        <v>209659</v>
      </c>
      <c r="C10" s="60">
        <v>203024</v>
      </c>
      <c r="D10" s="141">
        <f t="shared" si="0"/>
        <v>412683</v>
      </c>
      <c r="E10" s="141">
        <v>121757</v>
      </c>
      <c r="F10" s="141">
        <v>116900</v>
      </c>
      <c r="G10" s="141">
        <f t="shared" si="1"/>
        <v>238657</v>
      </c>
      <c r="H10" s="39">
        <v>105075</v>
      </c>
      <c r="I10" s="39">
        <v>99885</v>
      </c>
      <c r="J10" s="39">
        <f t="shared" si="2"/>
        <v>204960</v>
      </c>
      <c r="K10" s="142"/>
      <c r="L10" s="142"/>
    </row>
    <row r="11" spans="1:12" ht="21.75">
      <c r="A11" s="150" t="s">
        <v>7</v>
      </c>
      <c r="B11" s="60">
        <v>219151</v>
      </c>
      <c r="C11" s="60">
        <v>212630</v>
      </c>
      <c r="D11" s="141">
        <f t="shared" si="0"/>
        <v>431781</v>
      </c>
      <c r="E11" s="141">
        <v>133067</v>
      </c>
      <c r="F11" s="141">
        <v>127976</v>
      </c>
      <c r="G11" s="141">
        <f t="shared" si="1"/>
        <v>261043</v>
      </c>
      <c r="H11" s="39">
        <v>115109</v>
      </c>
      <c r="I11" s="39">
        <v>112015</v>
      </c>
      <c r="J11" s="39">
        <f t="shared" si="2"/>
        <v>227124</v>
      </c>
      <c r="K11" s="142"/>
      <c r="L11" s="142"/>
    </row>
    <row r="12" spans="1:12" ht="21.75">
      <c r="A12" s="150" t="s">
        <v>8</v>
      </c>
      <c r="B12" s="60">
        <v>203566</v>
      </c>
      <c r="C12" s="60">
        <v>203783</v>
      </c>
      <c r="D12" s="141">
        <f t="shared" si="0"/>
        <v>407349</v>
      </c>
      <c r="E12" s="141">
        <v>138426</v>
      </c>
      <c r="F12" s="141">
        <v>136425</v>
      </c>
      <c r="G12" s="141">
        <f t="shared" si="1"/>
        <v>274851</v>
      </c>
      <c r="H12" s="39">
        <v>119001</v>
      </c>
      <c r="I12" s="39">
        <v>116915</v>
      </c>
      <c r="J12" s="39">
        <f t="shared" si="2"/>
        <v>235916</v>
      </c>
      <c r="K12" s="142"/>
      <c r="L12" s="142"/>
    </row>
    <row r="13" spans="1:12" ht="21.75">
      <c r="A13" s="150" t="s">
        <v>9</v>
      </c>
      <c r="B13" s="60">
        <v>203439</v>
      </c>
      <c r="C13" s="60">
        <v>217493</v>
      </c>
      <c r="D13" s="141">
        <f t="shared" si="0"/>
        <v>420932</v>
      </c>
      <c r="E13" s="141">
        <v>138091</v>
      </c>
      <c r="F13" s="141">
        <v>141483</v>
      </c>
      <c r="G13" s="141">
        <f t="shared" si="1"/>
        <v>279574</v>
      </c>
      <c r="H13" s="39">
        <v>118408</v>
      </c>
      <c r="I13" s="39">
        <v>121289</v>
      </c>
      <c r="J13" s="39">
        <f t="shared" si="2"/>
        <v>239697</v>
      </c>
      <c r="K13" s="142"/>
      <c r="L13" s="142"/>
    </row>
    <row r="14" spans="1:12" ht="21.75">
      <c r="A14" s="150" t="s">
        <v>10</v>
      </c>
      <c r="B14" s="60">
        <v>224258</v>
      </c>
      <c r="C14" s="60">
        <v>254159</v>
      </c>
      <c r="D14" s="141">
        <f t="shared" si="0"/>
        <v>478417</v>
      </c>
      <c r="E14" s="141">
        <v>137658</v>
      </c>
      <c r="F14" s="141">
        <v>147481</v>
      </c>
      <c r="G14" s="141">
        <f t="shared" si="1"/>
        <v>285139</v>
      </c>
      <c r="H14" s="39">
        <v>122209</v>
      </c>
      <c r="I14" s="39">
        <v>132096</v>
      </c>
      <c r="J14" s="39">
        <f t="shared" si="2"/>
        <v>254305</v>
      </c>
      <c r="K14" s="142"/>
      <c r="L14" s="142"/>
    </row>
    <row r="15" spans="1:12" ht="21.75">
      <c r="A15" s="150" t="s">
        <v>11</v>
      </c>
      <c r="B15" s="60">
        <v>237226</v>
      </c>
      <c r="C15" s="60">
        <v>262776</v>
      </c>
      <c r="D15" s="141">
        <f t="shared" si="0"/>
        <v>500002</v>
      </c>
      <c r="E15" s="141">
        <v>127151</v>
      </c>
      <c r="F15" s="141">
        <v>136806</v>
      </c>
      <c r="G15" s="141">
        <f t="shared" si="1"/>
        <v>263957</v>
      </c>
      <c r="H15" s="39">
        <v>111291</v>
      </c>
      <c r="I15" s="39">
        <v>122042</v>
      </c>
      <c r="J15" s="39">
        <f t="shared" si="2"/>
        <v>233333</v>
      </c>
      <c r="K15" s="142"/>
      <c r="L15" s="142"/>
    </row>
    <row r="16" spans="1:12" ht="21.75">
      <c r="A16" s="150" t="s">
        <v>12</v>
      </c>
      <c r="B16" s="60">
        <v>210521</v>
      </c>
      <c r="C16" s="60">
        <v>231869</v>
      </c>
      <c r="D16" s="141">
        <f t="shared" si="0"/>
        <v>442390</v>
      </c>
      <c r="E16" s="141">
        <v>99452</v>
      </c>
      <c r="F16" s="141">
        <v>109015</v>
      </c>
      <c r="G16" s="141">
        <f t="shared" si="1"/>
        <v>208467</v>
      </c>
      <c r="H16" s="39">
        <v>86783</v>
      </c>
      <c r="I16" s="39">
        <v>99363</v>
      </c>
      <c r="J16" s="39">
        <f t="shared" si="2"/>
        <v>186146</v>
      </c>
      <c r="K16" s="142"/>
      <c r="L16" s="142"/>
    </row>
    <row r="17" spans="1:12" ht="21.75">
      <c r="A17" s="150" t="s">
        <v>13</v>
      </c>
      <c r="B17" s="60">
        <v>152677</v>
      </c>
      <c r="C17" s="60">
        <v>167836</v>
      </c>
      <c r="D17" s="141">
        <f t="shared" si="0"/>
        <v>320513</v>
      </c>
      <c r="E17" s="141">
        <v>80620</v>
      </c>
      <c r="F17" s="141">
        <v>91145</v>
      </c>
      <c r="G17" s="141">
        <f t="shared" si="1"/>
        <v>171765</v>
      </c>
      <c r="H17" s="39">
        <v>73759</v>
      </c>
      <c r="I17" s="39">
        <v>85828</v>
      </c>
      <c r="J17" s="39">
        <f t="shared" si="2"/>
        <v>159587</v>
      </c>
      <c r="K17" s="142"/>
      <c r="L17" s="142"/>
    </row>
    <row r="18" spans="1:12" ht="21.75">
      <c r="A18" s="150" t="s">
        <v>14</v>
      </c>
      <c r="B18" s="60">
        <v>94136</v>
      </c>
      <c r="C18" s="60">
        <v>102520</v>
      </c>
      <c r="D18" s="141">
        <f t="shared" si="0"/>
        <v>196656</v>
      </c>
      <c r="E18" s="141">
        <v>54427</v>
      </c>
      <c r="F18" s="141">
        <v>63638.535608865721</v>
      </c>
      <c r="G18" s="141">
        <f t="shared" si="1"/>
        <v>118065.53560886573</v>
      </c>
      <c r="H18" s="39">
        <v>50388</v>
      </c>
      <c r="I18" s="39">
        <v>60097</v>
      </c>
      <c r="J18" s="39">
        <f t="shared" si="2"/>
        <v>110485</v>
      </c>
      <c r="K18" s="142"/>
      <c r="L18" s="142"/>
    </row>
    <row r="19" spans="1:12" ht="21.75">
      <c r="A19" s="150" t="s">
        <v>15</v>
      </c>
      <c r="B19" s="60">
        <v>65540</v>
      </c>
      <c r="C19" s="60">
        <v>73426</v>
      </c>
      <c r="D19" s="141">
        <f t="shared" si="0"/>
        <v>138966</v>
      </c>
      <c r="E19" s="141">
        <v>38565</v>
      </c>
      <c r="F19" s="141">
        <v>47489</v>
      </c>
      <c r="G19" s="141">
        <f t="shared" si="1"/>
        <v>86054</v>
      </c>
      <c r="H19" s="39">
        <v>36757</v>
      </c>
      <c r="I19" s="39">
        <v>46153</v>
      </c>
      <c r="J19" s="39">
        <f t="shared" si="2"/>
        <v>82910</v>
      </c>
      <c r="K19" s="142"/>
      <c r="L19" s="142"/>
    </row>
    <row r="20" spans="1:12" ht="21.75">
      <c r="A20" s="150" t="s">
        <v>16</v>
      </c>
      <c r="B20" s="60">
        <v>51417</v>
      </c>
      <c r="C20" s="60">
        <v>62969</v>
      </c>
      <c r="D20" s="141">
        <f t="shared" si="0"/>
        <v>114386</v>
      </c>
      <c r="E20" s="141">
        <v>28978</v>
      </c>
      <c r="F20" s="141">
        <v>39013</v>
      </c>
      <c r="G20" s="141">
        <f t="shared" si="1"/>
        <v>67991</v>
      </c>
      <c r="H20" s="39">
        <v>28724</v>
      </c>
      <c r="I20" s="39">
        <v>38872</v>
      </c>
      <c r="J20" s="39">
        <f t="shared" si="2"/>
        <v>67596</v>
      </c>
      <c r="K20" s="142"/>
      <c r="L20" s="142"/>
    </row>
    <row r="21" spans="1:12" ht="21.75">
      <c r="A21" s="150" t="s">
        <v>17</v>
      </c>
      <c r="B21" s="60">
        <v>34975</v>
      </c>
      <c r="C21" s="60">
        <v>45556</v>
      </c>
      <c r="D21" s="141">
        <f t="shared" si="0"/>
        <v>80531</v>
      </c>
      <c r="E21" s="141">
        <v>17222</v>
      </c>
      <c r="F21" s="141">
        <v>25753</v>
      </c>
      <c r="G21" s="141">
        <f t="shared" si="1"/>
        <v>42975</v>
      </c>
      <c r="H21" s="39">
        <v>16746</v>
      </c>
      <c r="I21" s="39">
        <v>24703</v>
      </c>
      <c r="J21" s="39">
        <f t="shared" si="2"/>
        <v>41449</v>
      </c>
      <c r="K21" s="142"/>
      <c r="L21" s="142"/>
    </row>
    <row r="22" spans="1:12" ht="21.75">
      <c r="A22" s="150" t="s">
        <v>18</v>
      </c>
      <c r="B22" s="60">
        <v>15279</v>
      </c>
      <c r="C22" s="60">
        <v>21289</v>
      </c>
      <c r="D22" s="141">
        <f t="shared" si="0"/>
        <v>36568</v>
      </c>
      <c r="E22" s="141">
        <v>7713</v>
      </c>
      <c r="F22" s="141">
        <v>12594</v>
      </c>
      <c r="G22" s="141">
        <f t="shared" si="1"/>
        <v>20307</v>
      </c>
      <c r="H22" s="39">
        <v>7562</v>
      </c>
      <c r="I22" s="39">
        <v>12608</v>
      </c>
      <c r="J22" s="39">
        <f t="shared" si="2"/>
        <v>20170</v>
      </c>
      <c r="K22" s="142"/>
      <c r="L22" s="142"/>
    </row>
    <row r="23" spans="1:12" ht="21.75">
      <c r="A23" s="150" t="s">
        <v>19</v>
      </c>
      <c r="B23" s="60">
        <v>4822</v>
      </c>
      <c r="C23" s="60">
        <v>6904</v>
      </c>
      <c r="D23" s="141">
        <f t="shared" si="0"/>
        <v>11726</v>
      </c>
      <c r="E23" s="141">
        <v>2575</v>
      </c>
      <c r="F23" s="141">
        <v>4313</v>
      </c>
      <c r="G23" s="141">
        <f t="shared" si="1"/>
        <v>6888</v>
      </c>
      <c r="H23" s="39">
        <v>2387</v>
      </c>
      <c r="I23" s="39">
        <v>4311</v>
      </c>
      <c r="J23" s="39">
        <f t="shared" si="2"/>
        <v>6698</v>
      </c>
      <c r="K23" s="142"/>
      <c r="L23" s="142"/>
    </row>
    <row r="24" spans="1:12" ht="21.75">
      <c r="A24" s="150" t="s">
        <v>20</v>
      </c>
      <c r="B24" s="60">
        <v>1330</v>
      </c>
      <c r="C24" s="60">
        <v>1889.4462073002571</v>
      </c>
      <c r="D24" s="141">
        <f t="shared" si="0"/>
        <v>3219.4462073002569</v>
      </c>
      <c r="E24" s="141">
        <v>846</v>
      </c>
      <c r="F24" s="141">
        <v>1310</v>
      </c>
      <c r="G24" s="141">
        <f t="shared" si="1"/>
        <v>2156</v>
      </c>
      <c r="H24" s="39">
        <v>739</v>
      </c>
      <c r="I24" s="39">
        <v>1304</v>
      </c>
      <c r="J24" s="39">
        <f t="shared" si="2"/>
        <v>2043</v>
      </c>
      <c r="K24" s="142"/>
      <c r="L24" s="142"/>
    </row>
    <row r="25" spans="1:12" ht="21.75">
      <c r="A25" s="150" t="s">
        <v>21</v>
      </c>
      <c r="B25" s="60">
        <v>595</v>
      </c>
      <c r="C25" s="60">
        <v>716</v>
      </c>
      <c r="D25" s="141">
        <f t="shared" si="0"/>
        <v>1311</v>
      </c>
      <c r="E25" s="141">
        <v>409</v>
      </c>
      <c r="F25" s="141">
        <v>493</v>
      </c>
      <c r="G25" s="141">
        <f t="shared" si="1"/>
        <v>902</v>
      </c>
      <c r="H25" s="39">
        <v>404</v>
      </c>
      <c r="I25" s="39">
        <v>625</v>
      </c>
      <c r="J25" s="39">
        <f t="shared" si="2"/>
        <v>1029</v>
      </c>
      <c r="K25" s="142"/>
      <c r="L25" s="142"/>
    </row>
    <row r="26" spans="1:12" ht="21.75">
      <c r="A26" s="149" t="s">
        <v>22</v>
      </c>
      <c r="B26" s="141">
        <f t="shared" ref="B26:J26" si="3">SUM(B4:B25)</f>
        <v>2799816</v>
      </c>
      <c r="C26" s="141">
        <f t="shared" si="3"/>
        <v>2904384.4462073003</v>
      </c>
      <c r="D26" s="141">
        <f t="shared" si="3"/>
        <v>5704200.4462072998</v>
      </c>
      <c r="E26" s="141">
        <f t="shared" si="3"/>
        <v>1706133</v>
      </c>
      <c r="F26" s="141">
        <f t="shared" si="3"/>
        <v>1745888.5356088658</v>
      </c>
      <c r="G26" s="141">
        <f t="shared" si="3"/>
        <v>3452021.5356088658</v>
      </c>
      <c r="H26" s="26">
        <f t="shared" si="3"/>
        <v>1478298</v>
      </c>
      <c r="I26" s="26">
        <f t="shared" si="3"/>
        <v>1534310</v>
      </c>
      <c r="J26" s="26">
        <f t="shared" si="3"/>
        <v>3012608</v>
      </c>
      <c r="K26" s="142"/>
      <c r="L26" s="142"/>
    </row>
    <row r="27" spans="1:12">
      <c r="A27" s="148"/>
      <c r="B27" s="144"/>
      <c r="C27" s="144"/>
      <c r="D27" s="144"/>
      <c r="E27" s="144"/>
      <c r="F27" s="144"/>
      <c r="G27" s="144"/>
      <c r="H27" s="144"/>
      <c r="I27" s="144"/>
      <c r="J27" s="144"/>
      <c r="K27" s="143"/>
      <c r="L27" s="143"/>
    </row>
    <row r="28" spans="1:12" s="62" customFormat="1" ht="18.75" customHeight="1">
      <c r="A28" s="62" t="s">
        <v>133</v>
      </c>
    </row>
    <row r="29" spans="1:12" ht="21.75">
      <c r="A29" s="135"/>
      <c r="B29" s="278" t="s">
        <v>71</v>
      </c>
      <c r="C29" s="279"/>
      <c r="D29" s="280"/>
      <c r="E29" s="278" t="s">
        <v>70</v>
      </c>
      <c r="F29" s="279"/>
      <c r="G29" s="280"/>
      <c r="H29" s="278" t="s">
        <v>130</v>
      </c>
      <c r="I29" s="279"/>
      <c r="J29" s="280"/>
      <c r="K29" s="135"/>
      <c r="L29" s="135"/>
    </row>
    <row r="30" spans="1:12" ht="21.75">
      <c r="A30" s="150" t="s">
        <v>0</v>
      </c>
      <c r="B30" s="138" t="s">
        <v>24</v>
      </c>
      <c r="C30" s="138" t="s">
        <v>25</v>
      </c>
      <c r="D30" s="138" t="s">
        <v>26</v>
      </c>
      <c r="E30" s="138" t="s">
        <v>24</v>
      </c>
      <c r="F30" s="138" t="s">
        <v>25</v>
      </c>
      <c r="G30" s="138" t="s">
        <v>26</v>
      </c>
      <c r="H30" s="138" t="s">
        <v>24</v>
      </c>
      <c r="I30" s="138" t="s">
        <v>25</v>
      </c>
      <c r="J30" s="138" t="s">
        <v>26</v>
      </c>
      <c r="K30" s="135"/>
      <c r="L30" s="135"/>
    </row>
    <row r="31" spans="1:12" ht="21.75">
      <c r="A31" s="150">
        <v>0</v>
      </c>
      <c r="B31" s="141">
        <v>27122</v>
      </c>
      <c r="C31" s="141">
        <v>25057</v>
      </c>
      <c r="D31" s="141">
        <f>B31+C31</f>
        <v>52179</v>
      </c>
      <c r="E31" s="60">
        <v>28269</v>
      </c>
      <c r="F31" s="60">
        <v>26365</v>
      </c>
      <c r="G31" s="141">
        <f>E31+F31</f>
        <v>54634</v>
      </c>
      <c r="H31" s="141">
        <v>35266</v>
      </c>
      <c r="I31" s="141">
        <v>33032</v>
      </c>
      <c r="J31" s="141">
        <f>H31+I31</f>
        <v>68298</v>
      </c>
    </row>
    <row r="32" spans="1:12" ht="21.75">
      <c r="A32" s="151" t="s">
        <v>1</v>
      </c>
      <c r="B32" s="141">
        <v>121002</v>
      </c>
      <c r="C32" s="141">
        <v>113187</v>
      </c>
      <c r="D32" s="141">
        <f t="shared" ref="D32:D52" si="4">B32+C32</f>
        <v>234189</v>
      </c>
      <c r="E32" s="60">
        <v>124518</v>
      </c>
      <c r="F32" s="60">
        <v>117118</v>
      </c>
      <c r="G32" s="141">
        <f t="shared" ref="G32:G52" si="5">E32+F32</f>
        <v>241636</v>
      </c>
      <c r="H32" s="141">
        <v>153654</v>
      </c>
      <c r="I32" s="141">
        <v>143714</v>
      </c>
      <c r="J32" s="141">
        <f t="shared" ref="J32:J52" si="6">H32+I32</f>
        <v>297368</v>
      </c>
    </row>
    <row r="33" spans="1:10" ht="21.75">
      <c r="A33" s="152" t="s">
        <v>2</v>
      </c>
      <c r="B33" s="141">
        <v>157607</v>
      </c>
      <c r="C33" s="141">
        <v>146966</v>
      </c>
      <c r="D33" s="141">
        <f t="shared" si="4"/>
        <v>304573</v>
      </c>
      <c r="E33" s="60">
        <v>162580</v>
      </c>
      <c r="F33" s="60">
        <v>152315</v>
      </c>
      <c r="G33" s="141">
        <f t="shared" si="5"/>
        <v>314895</v>
      </c>
      <c r="H33" s="141">
        <v>192514</v>
      </c>
      <c r="I33" s="141">
        <v>181885</v>
      </c>
      <c r="J33" s="141">
        <f t="shared" si="6"/>
        <v>374399</v>
      </c>
    </row>
    <row r="34" spans="1:10" ht="21.75">
      <c r="A34" s="150" t="s">
        <v>3</v>
      </c>
      <c r="B34" s="141">
        <v>156521</v>
      </c>
      <c r="C34" s="141">
        <v>147432</v>
      </c>
      <c r="D34" s="141">
        <f t="shared" si="4"/>
        <v>303953</v>
      </c>
      <c r="E34" s="60">
        <v>159866</v>
      </c>
      <c r="F34" s="60">
        <v>150412</v>
      </c>
      <c r="G34" s="141">
        <f t="shared" si="5"/>
        <v>310278</v>
      </c>
      <c r="H34" s="141">
        <v>190445</v>
      </c>
      <c r="I34" s="141">
        <v>178997</v>
      </c>
      <c r="J34" s="141">
        <f t="shared" si="6"/>
        <v>369442</v>
      </c>
    </row>
    <row r="35" spans="1:10" ht="21.75">
      <c r="A35" s="150" t="s">
        <v>4</v>
      </c>
      <c r="B35" s="141">
        <v>185624</v>
      </c>
      <c r="C35" s="141">
        <v>175632</v>
      </c>
      <c r="D35" s="141">
        <f t="shared" si="4"/>
        <v>361256</v>
      </c>
      <c r="E35" s="60">
        <v>188157</v>
      </c>
      <c r="F35" s="60">
        <v>179023</v>
      </c>
      <c r="G35" s="141">
        <f t="shared" si="5"/>
        <v>367180</v>
      </c>
      <c r="H35" s="141">
        <v>217312</v>
      </c>
      <c r="I35" s="141">
        <v>207650</v>
      </c>
      <c r="J35" s="141">
        <f t="shared" si="6"/>
        <v>424962</v>
      </c>
    </row>
    <row r="36" spans="1:10" ht="21.75">
      <c r="A36" s="150" t="s">
        <v>5</v>
      </c>
      <c r="B36" s="141">
        <v>190472</v>
      </c>
      <c r="C36" s="141">
        <v>178020</v>
      </c>
      <c r="D36" s="141">
        <f t="shared" si="4"/>
        <v>368492</v>
      </c>
      <c r="E36" s="60">
        <v>201552</v>
      </c>
      <c r="F36" s="60">
        <v>185211</v>
      </c>
      <c r="G36" s="141">
        <f t="shared" si="5"/>
        <v>386763</v>
      </c>
      <c r="H36" s="141">
        <v>218592</v>
      </c>
      <c r="I36" s="141">
        <v>204393</v>
      </c>
      <c r="J36" s="141">
        <f t="shared" si="6"/>
        <v>422985</v>
      </c>
    </row>
    <row r="37" spans="1:10" ht="21.75">
      <c r="A37" s="150" t="s">
        <v>6</v>
      </c>
      <c r="B37" s="141">
        <v>171880</v>
      </c>
      <c r="C37" s="141">
        <v>173566</v>
      </c>
      <c r="D37" s="141">
        <f t="shared" si="4"/>
        <v>345446</v>
      </c>
      <c r="E37" s="60">
        <v>189119</v>
      </c>
      <c r="F37" s="60">
        <v>183967</v>
      </c>
      <c r="G37" s="141">
        <f t="shared" si="5"/>
        <v>373086</v>
      </c>
      <c r="H37" s="141">
        <v>203561</v>
      </c>
      <c r="I37" s="141">
        <v>205472</v>
      </c>
      <c r="J37" s="141">
        <f t="shared" si="6"/>
        <v>409033</v>
      </c>
    </row>
    <row r="38" spans="1:10" ht="21.75">
      <c r="A38" s="150" t="s">
        <v>7</v>
      </c>
      <c r="B38" s="141">
        <v>199000</v>
      </c>
      <c r="C38" s="141">
        <v>209237</v>
      </c>
      <c r="D38" s="141">
        <f t="shared" si="4"/>
        <v>408237</v>
      </c>
      <c r="E38" s="60">
        <v>204748</v>
      </c>
      <c r="F38" s="60">
        <v>202445</v>
      </c>
      <c r="G38" s="141">
        <f t="shared" si="5"/>
        <v>407193</v>
      </c>
      <c r="H38" s="141">
        <v>240090</v>
      </c>
      <c r="I38" s="141">
        <v>245482</v>
      </c>
      <c r="J38" s="141">
        <f t="shared" si="6"/>
        <v>485572</v>
      </c>
    </row>
    <row r="39" spans="1:10" ht="21.75">
      <c r="A39" s="150" t="s">
        <v>8</v>
      </c>
      <c r="B39" s="141">
        <v>210365</v>
      </c>
      <c r="C39" s="141">
        <v>225864</v>
      </c>
      <c r="D39" s="141">
        <f t="shared" si="4"/>
        <v>436229</v>
      </c>
      <c r="E39" s="60">
        <v>208598</v>
      </c>
      <c r="F39" s="60">
        <v>210686</v>
      </c>
      <c r="G39" s="141">
        <f t="shared" si="5"/>
        <v>419284</v>
      </c>
      <c r="H39" s="141">
        <v>251165</v>
      </c>
      <c r="I39" s="141">
        <v>257984</v>
      </c>
      <c r="J39" s="141">
        <f t="shared" si="6"/>
        <v>509149</v>
      </c>
    </row>
    <row r="40" spans="1:10" ht="21.75">
      <c r="A40" s="150" t="s">
        <v>9</v>
      </c>
      <c r="B40" s="141">
        <v>209677</v>
      </c>
      <c r="C40" s="141">
        <v>231334</v>
      </c>
      <c r="D40" s="141">
        <f t="shared" si="4"/>
        <v>441011</v>
      </c>
      <c r="E40" s="60">
        <v>201105</v>
      </c>
      <c r="F40" s="60">
        <v>214069</v>
      </c>
      <c r="G40" s="141">
        <f t="shared" si="5"/>
        <v>415174</v>
      </c>
      <c r="H40" s="141">
        <v>245182</v>
      </c>
      <c r="I40" s="141">
        <v>258167</v>
      </c>
      <c r="J40" s="141">
        <f t="shared" si="6"/>
        <v>503349</v>
      </c>
    </row>
    <row r="41" spans="1:10" ht="21.75">
      <c r="A41" s="150" t="s">
        <v>10</v>
      </c>
      <c r="B41" s="141">
        <v>211264</v>
      </c>
      <c r="C41" s="141">
        <v>238623</v>
      </c>
      <c r="D41" s="141">
        <f t="shared" si="4"/>
        <v>449887</v>
      </c>
      <c r="E41" s="60">
        <v>196810</v>
      </c>
      <c r="F41" s="60">
        <v>219664</v>
      </c>
      <c r="G41" s="141">
        <f t="shared" si="5"/>
        <v>416474</v>
      </c>
      <c r="H41" s="141">
        <v>232689</v>
      </c>
      <c r="I41" s="141">
        <v>249106</v>
      </c>
      <c r="J41" s="141">
        <f t="shared" si="6"/>
        <v>481795</v>
      </c>
    </row>
    <row r="42" spans="1:10" ht="21.75">
      <c r="A42" s="150" t="s">
        <v>11</v>
      </c>
      <c r="B42" s="141">
        <v>186752</v>
      </c>
      <c r="C42" s="141">
        <v>214983</v>
      </c>
      <c r="D42" s="141">
        <f t="shared" si="4"/>
        <v>401735</v>
      </c>
      <c r="E42" s="60">
        <v>178459</v>
      </c>
      <c r="F42" s="60">
        <v>202521</v>
      </c>
      <c r="G42" s="141">
        <f t="shared" si="5"/>
        <v>380980</v>
      </c>
      <c r="H42" s="141">
        <v>196479</v>
      </c>
      <c r="I42" s="141">
        <v>214853</v>
      </c>
      <c r="J42" s="141">
        <f t="shared" si="6"/>
        <v>411332</v>
      </c>
    </row>
    <row r="43" spans="1:10" ht="21.75">
      <c r="A43" s="150" t="s">
        <v>12</v>
      </c>
      <c r="B43" s="141">
        <v>139880</v>
      </c>
      <c r="C43" s="141">
        <v>166324</v>
      </c>
      <c r="D43" s="141">
        <f t="shared" si="4"/>
        <v>306204</v>
      </c>
      <c r="E43" s="60">
        <v>136230</v>
      </c>
      <c r="F43" s="60">
        <v>158436</v>
      </c>
      <c r="G43" s="141">
        <f t="shared" si="5"/>
        <v>294666</v>
      </c>
      <c r="H43" s="141">
        <v>142767</v>
      </c>
      <c r="I43" s="141">
        <v>162695</v>
      </c>
      <c r="J43" s="141">
        <f t="shared" si="6"/>
        <v>305462</v>
      </c>
    </row>
    <row r="44" spans="1:10" ht="21.75">
      <c r="A44" s="150" t="s">
        <v>13</v>
      </c>
      <c r="B44" s="141">
        <v>109914</v>
      </c>
      <c r="C44" s="141">
        <v>136691</v>
      </c>
      <c r="D44" s="141">
        <f t="shared" si="4"/>
        <v>246605</v>
      </c>
      <c r="E44" s="60">
        <v>111527</v>
      </c>
      <c r="F44" s="60">
        <v>134049</v>
      </c>
      <c r="G44" s="141">
        <f t="shared" si="5"/>
        <v>245576</v>
      </c>
      <c r="H44" s="141">
        <v>110338</v>
      </c>
      <c r="I44" s="141">
        <v>131996</v>
      </c>
      <c r="J44" s="141">
        <f t="shared" si="6"/>
        <v>242334</v>
      </c>
    </row>
    <row r="45" spans="1:10" ht="21.75">
      <c r="A45" s="150" t="s">
        <v>14</v>
      </c>
      <c r="B45" s="141">
        <v>75094</v>
      </c>
      <c r="C45" s="141">
        <v>94993</v>
      </c>
      <c r="D45" s="141">
        <f t="shared" si="4"/>
        <v>170087</v>
      </c>
      <c r="E45" s="60">
        <v>77021</v>
      </c>
      <c r="F45" s="60">
        <v>94737</v>
      </c>
      <c r="G45" s="141">
        <f t="shared" si="5"/>
        <v>171758</v>
      </c>
      <c r="H45" s="141">
        <v>74973</v>
      </c>
      <c r="I45" s="141">
        <v>90389</v>
      </c>
      <c r="J45" s="141">
        <f t="shared" si="6"/>
        <v>165362</v>
      </c>
    </row>
    <row r="46" spans="1:10" ht="21.75">
      <c r="A46" s="150" t="s">
        <v>15</v>
      </c>
      <c r="B46" s="141">
        <v>54059</v>
      </c>
      <c r="C46" s="141">
        <v>71925</v>
      </c>
      <c r="D46" s="141">
        <f t="shared" si="4"/>
        <v>125984</v>
      </c>
      <c r="E46" s="60">
        <v>55045</v>
      </c>
      <c r="F46" s="60">
        <v>70587</v>
      </c>
      <c r="G46" s="141">
        <f t="shared" si="5"/>
        <v>125632</v>
      </c>
      <c r="H46" s="141">
        <v>55291</v>
      </c>
      <c r="I46" s="141">
        <v>68516</v>
      </c>
      <c r="J46" s="141">
        <f t="shared" si="6"/>
        <v>123807</v>
      </c>
    </row>
    <row r="47" spans="1:10" ht="21.75">
      <c r="A47" s="150" t="s">
        <v>16</v>
      </c>
      <c r="B47" s="141">
        <v>43392</v>
      </c>
      <c r="C47" s="141">
        <v>59095</v>
      </c>
      <c r="D47" s="141">
        <f t="shared" si="4"/>
        <v>102487</v>
      </c>
      <c r="E47" s="60">
        <v>43738</v>
      </c>
      <c r="F47" s="60">
        <v>60841</v>
      </c>
      <c r="G47" s="141">
        <f t="shared" si="5"/>
        <v>104579</v>
      </c>
      <c r="H47" s="141">
        <v>40954</v>
      </c>
      <c r="I47" s="141">
        <v>54852</v>
      </c>
      <c r="J47" s="141">
        <f t="shared" si="6"/>
        <v>95806</v>
      </c>
    </row>
    <row r="48" spans="1:10" ht="21.75">
      <c r="A48" s="150" t="s">
        <v>17</v>
      </c>
      <c r="B48" s="141">
        <v>25777</v>
      </c>
      <c r="C48" s="141">
        <v>37607</v>
      </c>
      <c r="D48" s="141">
        <f t="shared" si="4"/>
        <v>63384</v>
      </c>
      <c r="E48" s="60">
        <v>25512</v>
      </c>
      <c r="F48" s="60">
        <v>40017</v>
      </c>
      <c r="G48" s="141">
        <f t="shared" si="5"/>
        <v>65529</v>
      </c>
      <c r="H48" s="141">
        <v>23735</v>
      </c>
      <c r="I48" s="141">
        <v>35859</v>
      </c>
      <c r="J48" s="141">
        <f t="shared" si="6"/>
        <v>59594</v>
      </c>
    </row>
    <row r="49" spans="1:10" ht="21.75">
      <c r="A49" s="150" t="s">
        <v>18</v>
      </c>
      <c r="B49" s="141">
        <v>12167</v>
      </c>
      <c r="C49" s="141">
        <v>19667</v>
      </c>
      <c r="D49" s="141">
        <f t="shared" si="4"/>
        <v>31834</v>
      </c>
      <c r="E49" s="60">
        <v>12212</v>
      </c>
      <c r="F49" s="60">
        <v>21879</v>
      </c>
      <c r="G49" s="141">
        <f t="shared" si="5"/>
        <v>34091</v>
      </c>
      <c r="H49" s="141">
        <v>10982</v>
      </c>
      <c r="I49" s="141">
        <v>19063</v>
      </c>
      <c r="J49" s="141">
        <f t="shared" si="6"/>
        <v>30045</v>
      </c>
    </row>
    <row r="50" spans="1:10" ht="21.75">
      <c r="A50" s="150" t="s">
        <v>19</v>
      </c>
      <c r="B50" s="141">
        <v>4568</v>
      </c>
      <c r="C50" s="141">
        <v>7120</v>
      </c>
      <c r="D50" s="141">
        <f t="shared" si="4"/>
        <v>11688</v>
      </c>
      <c r="E50" s="60">
        <v>4122</v>
      </c>
      <c r="F50" s="60">
        <v>8209</v>
      </c>
      <c r="G50" s="141">
        <f t="shared" si="5"/>
        <v>12331</v>
      </c>
      <c r="H50" s="141">
        <v>3932</v>
      </c>
      <c r="I50" s="141">
        <v>7184</v>
      </c>
      <c r="J50" s="141">
        <f t="shared" si="6"/>
        <v>11116</v>
      </c>
    </row>
    <row r="51" spans="1:10" ht="21.75">
      <c r="A51" s="150" t="s">
        <v>20</v>
      </c>
      <c r="B51" s="141">
        <v>1615</v>
      </c>
      <c r="C51" s="141">
        <v>2170</v>
      </c>
      <c r="D51" s="141">
        <f t="shared" si="4"/>
        <v>3785</v>
      </c>
      <c r="E51" s="60">
        <v>1459</v>
      </c>
      <c r="F51" s="60">
        <v>2491</v>
      </c>
      <c r="G51" s="141">
        <f t="shared" si="5"/>
        <v>3950</v>
      </c>
      <c r="H51" s="141">
        <v>1493</v>
      </c>
      <c r="I51" s="141">
        <v>2375</v>
      </c>
      <c r="J51" s="141">
        <f t="shared" si="6"/>
        <v>3868</v>
      </c>
    </row>
    <row r="52" spans="1:10" ht="21.75">
      <c r="A52" s="150" t="s">
        <v>21</v>
      </c>
      <c r="B52" s="141">
        <v>1399</v>
      </c>
      <c r="C52" s="141">
        <v>1112</v>
      </c>
      <c r="D52" s="141">
        <f t="shared" si="4"/>
        <v>2511</v>
      </c>
      <c r="E52" s="60">
        <v>737</v>
      </c>
      <c r="F52" s="60">
        <v>1144</v>
      </c>
      <c r="G52" s="141">
        <f t="shared" si="5"/>
        <v>1881</v>
      </c>
      <c r="H52" s="141">
        <v>1096</v>
      </c>
      <c r="I52" s="141">
        <v>1421</v>
      </c>
      <c r="J52" s="141">
        <f t="shared" si="6"/>
        <v>2517</v>
      </c>
    </row>
    <row r="53" spans="1:10" ht="21.75">
      <c r="A53" s="149" t="s">
        <v>22</v>
      </c>
      <c r="B53" s="141">
        <f>SUM(B31:B52)</f>
        <v>2495151</v>
      </c>
      <c r="C53" s="141">
        <f t="shared" ref="C53:J53" si="7">SUM(C31:C52)</f>
        <v>2676605</v>
      </c>
      <c r="D53" s="141">
        <f t="shared" si="7"/>
        <v>5171756</v>
      </c>
      <c r="E53" s="141">
        <f t="shared" si="7"/>
        <v>2511384</v>
      </c>
      <c r="F53" s="141">
        <f t="shared" si="7"/>
        <v>2636186</v>
      </c>
      <c r="G53" s="141">
        <f t="shared" si="7"/>
        <v>5147570</v>
      </c>
      <c r="H53" s="141">
        <f t="shared" si="7"/>
        <v>2842510</v>
      </c>
      <c r="I53" s="141">
        <f t="shared" si="7"/>
        <v>2955085</v>
      </c>
      <c r="J53" s="141">
        <f t="shared" si="7"/>
        <v>5797595</v>
      </c>
    </row>
    <row r="54" spans="1:10">
      <c r="A54" s="148"/>
      <c r="B54" s="144"/>
      <c r="C54" s="144"/>
      <c r="D54" s="144"/>
      <c r="E54" s="144"/>
      <c r="F54" s="144"/>
      <c r="G54" s="144"/>
      <c r="H54" s="144"/>
      <c r="I54" s="144"/>
      <c r="J54" s="144"/>
    </row>
    <row r="55" spans="1:10" s="62" customFormat="1" ht="18.75" customHeight="1">
      <c r="A55" s="62" t="s">
        <v>133</v>
      </c>
    </row>
    <row r="56" spans="1:10" ht="21.75">
      <c r="A56" s="135"/>
      <c r="B56" s="278" t="s">
        <v>83</v>
      </c>
      <c r="C56" s="279"/>
      <c r="D56" s="280"/>
      <c r="E56" s="278" t="s">
        <v>98</v>
      </c>
      <c r="F56" s="279"/>
      <c r="G56" s="280"/>
      <c r="H56" s="283" t="s">
        <v>97</v>
      </c>
      <c r="I56" s="284"/>
      <c r="J56" s="285"/>
    </row>
    <row r="57" spans="1:10" ht="21.75">
      <c r="A57" s="150" t="s">
        <v>0</v>
      </c>
      <c r="B57" s="138" t="s">
        <v>24</v>
      </c>
      <c r="C57" s="138" t="s">
        <v>25</v>
      </c>
      <c r="D57" s="138" t="s">
        <v>26</v>
      </c>
      <c r="E57" s="138" t="s">
        <v>24</v>
      </c>
      <c r="F57" s="138" t="s">
        <v>25</v>
      </c>
      <c r="G57" s="138" t="s">
        <v>26</v>
      </c>
      <c r="H57" s="139" t="s">
        <v>24</v>
      </c>
      <c r="I57" s="139" t="s">
        <v>25</v>
      </c>
      <c r="J57" s="139" t="s">
        <v>26</v>
      </c>
    </row>
    <row r="58" spans="1:10" ht="21.75">
      <c r="A58" s="150">
        <v>0</v>
      </c>
      <c r="B58" s="141">
        <v>25738</v>
      </c>
      <c r="C58" s="141">
        <v>24219</v>
      </c>
      <c r="D58" s="141">
        <f>B58+C58</f>
        <v>49957</v>
      </c>
      <c r="E58" s="141">
        <v>31257</v>
      </c>
      <c r="F58" s="141">
        <v>29507</v>
      </c>
      <c r="G58" s="141">
        <f>E58+F58</f>
        <v>60764</v>
      </c>
      <c r="H58" s="141">
        <v>37272</v>
      </c>
      <c r="I58" s="141">
        <v>35359</v>
      </c>
      <c r="J58" s="141">
        <f>H58+I58</f>
        <v>72631</v>
      </c>
    </row>
    <row r="59" spans="1:10" ht="21.75">
      <c r="A59" s="151" t="s">
        <v>1</v>
      </c>
      <c r="B59" s="141">
        <v>114823</v>
      </c>
      <c r="C59" s="141">
        <v>108409</v>
      </c>
      <c r="D59" s="141">
        <f t="shared" ref="D59:D79" si="8">B59+C59</f>
        <v>223232</v>
      </c>
      <c r="E59" s="141">
        <v>140159</v>
      </c>
      <c r="F59" s="141">
        <v>132935</v>
      </c>
      <c r="G59" s="141">
        <f t="shared" ref="G59:G79" si="9">E59+F59</f>
        <v>273094</v>
      </c>
      <c r="H59" s="141">
        <v>167811</v>
      </c>
      <c r="I59" s="141">
        <v>158074</v>
      </c>
      <c r="J59" s="141">
        <f t="shared" ref="J59:J79" si="10">H59+I59</f>
        <v>325885</v>
      </c>
    </row>
    <row r="60" spans="1:10" ht="21.75">
      <c r="A60" s="152" t="s">
        <v>2</v>
      </c>
      <c r="B60" s="141">
        <v>148056</v>
      </c>
      <c r="C60" s="141">
        <v>139833</v>
      </c>
      <c r="D60" s="141">
        <f t="shared" si="8"/>
        <v>287889</v>
      </c>
      <c r="E60" s="141">
        <v>181320</v>
      </c>
      <c r="F60" s="141">
        <v>172581</v>
      </c>
      <c r="G60" s="141">
        <f t="shared" si="9"/>
        <v>353901</v>
      </c>
      <c r="H60" s="141">
        <v>217750</v>
      </c>
      <c r="I60" s="141">
        <v>204811</v>
      </c>
      <c r="J60" s="141">
        <f t="shared" si="10"/>
        <v>422561</v>
      </c>
    </row>
    <row r="61" spans="1:10" ht="21.75">
      <c r="A61" s="150" t="s">
        <v>3</v>
      </c>
      <c r="B61" s="141">
        <v>155065</v>
      </c>
      <c r="C61" s="141">
        <v>146209</v>
      </c>
      <c r="D61" s="141">
        <f t="shared" si="8"/>
        <v>301274</v>
      </c>
      <c r="E61" s="141">
        <v>188174</v>
      </c>
      <c r="F61" s="141">
        <v>178699</v>
      </c>
      <c r="G61" s="141">
        <f t="shared" si="9"/>
        <v>366873</v>
      </c>
      <c r="H61" s="141">
        <v>225449</v>
      </c>
      <c r="I61" s="141">
        <v>211797</v>
      </c>
      <c r="J61" s="141">
        <f t="shared" si="10"/>
        <v>437246</v>
      </c>
    </row>
    <row r="62" spans="1:10" ht="21.75">
      <c r="A62" s="150" t="s">
        <v>4</v>
      </c>
      <c r="B62" s="141">
        <v>195128</v>
      </c>
      <c r="C62" s="141">
        <v>185905</v>
      </c>
      <c r="D62" s="141">
        <f t="shared" si="8"/>
        <v>381033</v>
      </c>
      <c r="E62" s="141">
        <v>215545</v>
      </c>
      <c r="F62" s="141">
        <v>203194.14612932899</v>
      </c>
      <c r="G62" s="141">
        <f t="shared" si="9"/>
        <v>418739.14612932899</v>
      </c>
      <c r="H62" s="141">
        <v>263810</v>
      </c>
      <c r="I62" s="141">
        <v>244294</v>
      </c>
      <c r="J62" s="141">
        <f t="shared" si="10"/>
        <v>508104</v>
      </c>
    </row>
    <row r="63" spans="1:10" ht="21.75">
      <c r="A63" s="150" t="s">
        <v>5</v>
      </c>
      <c r="B63" s="141">
        <v>189876</v>
      </c>
      <c r="C63" s="141">
        <v>189862</v>
      </c>
      <c r="D63" s="141">
        <f t="shared" si="8"/>
        <v>379738</v>
      </c>
      <c r="E63" s="141">
        <v>205451</v>
      </c>
      <c r="F63" s="141">
        <v>203458.02916076692</v>
      </c>
      <c r="G63" s="141">
        <f t="shared" si="9"/>
        <v>408909.02916076692</v>
      </c>
      <c r="H63" s="141">
        <v>251004</v>
      </c>
      <c r="I63" s="141">
        <v>245396</v>
      </c>
      <c r="J63" s="141">
        <f t="shared" si="10"/>
        <v>496400</v>
      </c>
    </row>
    <row r="64" spans="1:10" ht="21.75">
      <c r="A64" s="150" t="s">
        <v>6</v>
      </c>
      <c r="B64" s="141">
        <v>186566</v>
      </c>
      <c r="C64" s="141">
        <v>178117</v>
      </c>
      <c r="D64" s="141">
        <f t="shared" si="8"/>
        <v>364683</v>
      </c>
      <c r="E64" s="141">
        <v>205378</v>
      </c>
      <c r="F64" s="141">
        <v>196110</v>
      </c>
      <c r="G64" s="141">
        <f t="shared" si="9"/>
        <v>401488</v>
      </c>
      <c r="H64" s="141">
        <v>247788</v>
      </c>
      <c r="I64" s="141">
        <v>235679</v>
      </c>
      <c r="J64" s="141">
        <f t="shared" si="10"/>
        <v>483467</v>
      </c>
    </row>
    <row r="65" spans="1:14" ht="21.75">
      <c r="A65" s="150" t="s">
        <v>7</v>
      </c>
      <c r="B65" s="141">
        <v>202789</v>
      </c>
      <c r="C65" s="141">
        <v>192865</v>
      </c>
      <c r="D65" s="141">
        <f t="shared" si="8"/>
        <v>395654</v>
      </c>
      <c r="E65" s="141">
        <v>234350</v>
      </c>
      <c r="F65" s="141">
        <v>223612</v>
      </c>
      <c r="G65" s="141">
        <f t="shared" si="9"/>
        <v>457962</v>
      </c>
      <c r="H65" s="141">
        <v>275358</v>
      </c>
      <c r="I65" s="141">
        <v>264538</v>
      </c>
      <c r="J65" s="141">
        <f t="shared" si="10"/>
        <v>539896</v>
      </c>
    </row>
    <row r="66" spans="1:14" ht="21.75">
      <c r="A66" s="150" t="s">
        <v>8</v>
      </c>
      <c r="B66" s="141">
        <v>212452</v>
      </c>
      <c r="C66" s="141">
        <v>207870</v>
      </c>
      <c r="D66" s="141">
        <f t="shared" si="8"/>
        <v>420322</v>
      </c>
      <c r="E66" s="141">
        <v>246679</v>
      </c>
      <c r="F66" s="141">
        <v>236889</v>
      </c>
      <c r="G66" s="141">
        <f t="shared" si="9"/>
        <v>483568</v>
      </c>
      <c r="H66" s="141">
        <v>285951</v>
      </c>
      <c r="I66" s="141">
        <v>277397</v>
      </c>
      <c r="J66" s="141">
        <f t="shared" si="10"/>
        <v>563348</v>
      </c>
    </row>
    <row r="67" spans="1:14" ht="21.75">
      <c r="A67" s="150" t="s">
        <v>9</v>
      </c>
      <c r="B67" s="141">
        <v>228100</v>
      </c>
      <c r="C67" s="141">
        <v>231718</v>
      </c>
      <c r="D67" s="141">
        <f t="shared" si="8"/>
        <v>459818</v>
      </c>
      <c r="E67" s="141">
        <v>247780</v>
      </c>
      <c r="F67" s="141">
        <v>244070</v>
      </c>
      <c r="G67" s="141">
        <f t="shared" si="9"/>
        <v>491850</v>
      </c>
      <c r="H67" s="141">
        <v>286478</v>
      </c>
      <c r="I67" s="141">
        <v>288567</v>
      </c>
      <c r="J67" s="141">
        <f t="shared" si="10"/>
        <v>575045</v>
      </c>
    </row>
    <row r="68" spans="1:14" ht="21.75">
      <c r="A68" s="150" t="s">
        <v>10</v>
      </c>
      <c r="B68" s="141">
        <v>214818</v>
      </c>
      <c r="C68" s="141">
        <v>221986</v>
      </c>
      <c r="D68" s="141">
        <f t="shared" si="8"/>
        <v>436804</v>
      </c>
      <c r="E68" s="141">
        <v>225354</v>
      </c>
      <c r="F68" s="141">
        <v>226824</v>
      </c>
      <c r="G68" s="141">
        <f t="shared" si="9"/>
        <v>452178</v>
      </c>
      <c r="H68" s="141">
        <v>263007</v>
      </c>
      <c r="I68" s="141">
        <v>273641</v>
      </c>
      <c r="J68" s="141">
        <f t="shared" si="10"/>
        <v>536648</v>
      </c>
    </row>
    <row r="69" spans="1:14" ht="21.75">
      <c r="A69" s="150" t="s">
        <v>11</v>
      </c>
      <c r="B69" s="141">
        <v>173612</v>
      </c>
      <c r="C69" s="141">
        <v>181416</v>
      </c>
      <c r="D69" s="141">
        <f t="shared" si="8"/>
        <v>355028</v>
      </c>
      <c r="E69" s="141">
        <v>183026</v>
      </c>
      <c r="F69" s="141">
        <v>187181</v>
      </c>
      <c r="G69" s="141">
        <f t="shared" si="9"/>
        <v>370207</v>
      </c>
      <c r="H69" s="141">
        <v>223767</v>
      </c>
      <c r="I69" s="141">
        <v>236339</v>
      </c>
      <c r="J69" s="141">
        <f t="shared" si="10"/>
        <v>460106</v>
      </c>
    </row>
    <row r="70" spans="1:14" ht="21.75">
      <c r="A70" s="150" t="s">
        <v>12</v>
      </c>
      <c r="B70" s="141">
        <v>138393</v>
      </c>
      <c r="C70" s="141">
        <v>148326</v>
      </c>
      <c r="D70" s="141">
        <f t="shared" si="8"/>
        <v>286719</v>
      </c>
      <c r="E70" s="141">
        <v>144140</v>
      </c>
      <c r="F70" s="141">
        <v>153015</v>
      </c>
      <c r="G70" s="141">
        <f t="shared" si="9"/>
        <v>297155</v>
      </c>
      <c r="H70" s="141">
        <v>171171</v>
      </c>
      <c r="I70" s="141">
        <v>186081</v>
      </c>
      <c r="J70" s="141">
        <f t="shared" si="10"/>
        <v>357252</v>
      </c>
    </row>
    <row r="71" spans="1:14" ht="21.75">
      <c r="A71" s="150" t="s">
        <v>13</v>
      </c>
      <c r="B71" s="141">
        <v>110884</v>
      </c>
      <c r="C71" s="141">
        <v>124006</v>
      </c>
      <c r="D71" s="141">
        <f t="shared" si="8"/>
        <v>234890</v>
      </c>
      <c r="E71" s="141">
        <v>108522</v>
      </c>
      <c r="F71" s="141">
        <v>119264</v>
      </c>
      <c r="G71" s="141">
        <f t="shared" si="9"/>
        <v>227786</v>
      </c>
      <c r="H71" s="141">
        <v>140637</v>
      </c>
      <c r="I71" s="141">
        <v>158005</v>
      </c>
      <c r="J71" s="141">
        <f t="shared" si="10"/>
        <v>298642</v>
      </c>
    </row>
    <row r="72" spans="1:14" ht="21.75">
      <c r="A72" s="150" t="s">
        <v>14</v>
      </c>
      <c r="B72" s="141">
        <v>85521</v>
      </c>
      <c r="C72" s="141">
        <v>98886</v>
      </c>
      <c r="D72" s="141">
        <f t="shared" si="8"/>
        <v>184407</v>
      </c>
      <c r="E72" s="141">
        <v>78319</v>
      </c>
      <c r="F72" s="141">
        <v>88158</v>
      </c>
      <c r="G72" s="141">
        <f t="shared" si="9"/>
        <v>166477</v>
      </c>
      <c r="H72" s="141">
        <v>105029</v>
      </c>
      <c r="I72" s="141">
        <v>121640</v>
      </c>
      <c r="J72" s="141">
        <f t="shared" si="10"/>
        <v>226669</v>
      </c>
    </row>
    <row r="73" spans="1:14" ht="21.75">
      <c r="A73" s="150" t="s">
        <v>15</v>
      </c>
      <c r="B73" s="141">
        <v>53977</v>
      </c>
      <c r="C73" s="141">
        <v>67026</v>
      </c>
      <c r="D73" s="141">
        <f t="shared" si="8"/>
        <v>121003</v>
      </c>
      <c r="E73" s="141">
        <v>50205</v>
      </c>
      <c r="F73" s="141">
        <v>60337</v>
      </c>
      <c r="G73" s="141">
        <f t="shared" si="9"/>
        <v>110542</v>
      </c>
      <c r="H73" s="141">
        <v>72003</v>
      </c>
      <c r="I73" s="141">
        <v>87998</v>
      </c>
      <c r="J73" s="141">
        <f t="shared" si="10"/>
        <v>160001</v>
      </c>
    </row>
    <row r="74" spans="1:14" ht="21.75">
      <c r="A74" s="150" t="s">
        <v>16</v>
      </c>
      <c r="B74" s="141">
        <v>33141</v>
      </c>
      <c r="C74" s="141">
        <v>46166</v>
      </c>
      <c r="D74" s="141">
        <f t="shared" si="8"/>
        <v>79307</v>
      </c>
      <c r="E74" s="141">
        <v>31948</v>
      </c>
      <c r="F74" s="141">
        <v>42235</v>
      </c>
      <c r="G74" s="141">
        <f t="shared" si="9"/>
        <v>74183</v>
      </c>
      <c r="H74" s="141">
        <v>53002</v>
      </c>
      <c r="I74" s="141">
        <v>70424</v>
      </c>
      <c r="J74" s="141">
        <f t="shared" si="10"/>
        <v>123426</v>
      </c>
    </row>
    <row r="75" spans="1:14" ht="21.75">
      <c r="A75" s="150" t="s">
        <v>17</v>
      </c>
      <c r="B75" s="141">
        <v>18153</v>
      </c>
      <c r="C75" s="141">
        <v>28222</v>
      </c>
      <c r="D75" s="141">
        <f t="shared" si="8"/>
        <v>46375</v>
      </c>
      <c r="E75" s="141">
        <v>18309</v>
      </c>
      <c r="F75" s="141">
        <v>26290</v>
      </c>
      <c r="G75" s="141">
        <f t="shared" si="9"/>
        <v>44599</v>
      </c>
      <c r="H75" s="141">
        <v>30946</v>
      </c>
      <c r="I75" s="141">
        <v>44935</v>
      </c>
      <c r="J75" s="141">
        <f t="shared" si="10"/>
        <v>75881</v>
      </c>
    </row>
    <row r="76" spans="1:14" ht="21.75">
      <c r="A76" s="150" t="s">
        <v>18</v>
      </c>
      <c r="B76" s="141">
        <v>7646</v>
      </c>
      <c r="C76" s="141">
        <v>12375</v>
      </c>
      <c r="D76" s="141">
        <f t="shared" si="8"/>
        <v>20021</v>
      </c>
      <c r="E76" s="141">
        <v>8173</v>
      </c>
      <c r="F76" s="141">
        <v>11898</v>
      </c>
      <c r="G76" s="141">
        <f t="shared" si="9"/>
        <v>20071</v>
      </c>
      <c r="H76" s="141">
        <v>13988</v>
      </c>
      <c r="I76" s="141">
        <v>22939</v>
      </c>
      <c r="J76" s="141">
        <f t="shared" si="10"/>
        <v>36927</v>
      </c>
    </row>
    <row r="77" spans="1:14" ht="21.75">
      <c r="A77" s="150" t="s">
        <v>19</v>
      </c>
      <c r="B77" s="141">
        <v>2314</v>
      </c>
      <c r="C77" s="141">
        <v>4131</v>
      </c>
      <c r="D77" s="141">
        <f t="shared" si="8"/>
        <v>6445</v>
      </c>
      <c r="E77" s="141">
        <v>2886</v>
      </c>
      <c r="F77" s="141">
        <v>4239</v>
      </c>
      <c r="G77" s="141">
        <f t="shared" si="9"/>
        <v>7125</v>
      </c>
      <c r="H77" s="141">
        <v>4481</v>
      </c>
      <c r="I77" s="141">
        <v>7929</v>
      </c>
      <c r="J77" s="141">
        <f t="shared" si="10"/>
        <v>12410</v>
      </c>
    </row>
    <row r="78" spans="1:14" ht="21.75">
      <c r="A78" s="150" t="s">
        <v>20</v>
      </c>
      <c r="B78" s="141">
        <v>627</v>
      </c>
      <c r="C78" s="141">
        <v>1046</v>
      </c>
      <c r="D78" s="141">
        <f t="shared" si="8"/>
        <v>1673</v>
      </c>
      <c r="E78" s="141">
        <v>945</v>
      </c>
      <c r="F78" s="141">
        <v>1315</v>
      </c>
      <c r="G78" s="141">
        <f t="shared" si="9"/>
        <v>2260</v>
      </c>
      <c r="H78" s="141">
        <v>1326</v>
      </c>
      <c r="I78" s="141">
        <v>2257</v>
      </c>
      <c r="J78" s="141">
        <f t="shared" si="10"/>
        <v>3583</v>
      </c>
      <c r="K78" s="135"/>
      <c r="L78" s="135"/>
      <c r="M78" s="135"/>
      <c r="N78" s="135"/>
    </row>
    <row r="79" spans="1:14" ht="21.75">
      <c r="A79" s="150" t="s">
        <v>21</v>
      </c>
      <c r="B79" s="141">
        <v>350</v>
      </c>
      <c r="C79" s="141">
        <v>453</v>
      </c>
      <c r="D79" s="141">
        <f t="shared" si="8"/>
        <v>803</v>
      </c>
      <c r="E79" s="141">
        <v>365</v>
      </c>
      <c r="F79" s="141">
        <v>465</v>
      </c>
      <c r="G79" s="141">
        <f t="shared" si="9"/>
        <v>830</v>
      </c>
      <c r="H79" s="141">
        <v>774</v>
      </c>
      <c r="I79" s="141">
        <v>1083</v>
      </c>
      <c r="J79" s="141">
        <f t="shared" si="10"/>
        <v>1857</v>
      </c>
      <c r="K79" s="135"/>
      <c r="L79" s="135"/>
      <c r="M79" s="135"/>
      <c r="N79" s="135"/>
    </row>
    <row r="80" spans="1:14" ht="21.75">
      <c r="A80" s="149" t="s">
        <v>22</v>
      </c>
      <c r="B80" s="141">
        <f>SUM(B58:B79)</f>
        <v>2498029</v>
      </c>
      <c r="C80" s="141">
        <f t="shared" ref="C80:J80" si="11">SUM(C58:C79)</f>
        <v>2539046</v>
      </c>
      <c r="D80" s="141">
        <f t="shared" si="11"/>
        <v>5037075</v>
      </c>
      <c r="E80" s="141">
        <f t="shared" si="11"/>
        <v>2748285</v>
      </c>
      <c r="F80" s="141">
        <f t="shared" si="11"/>
        <v>2742276.1752900956</v>
      </c>
      <c r="G80" s="141">
        <f t="shared" si="11"/>
        <v>5490561.1752900956</v>
      </c>
      <c r="H80" s="141">
        <f t="shared" si="11"/>
        <v>3338802</v>
      </c>
      <c r="I80" s="141">
        <f t="shared" si="11"/>
        <v>3379183</v>
      </c>
      <c r="J80" s="141">
        <f t="shared" si="11"/>
        <v>6717985</v>
      </c>
      <c r="K80" s="135"/>
      <c r="L80" s="135"/>
      <c r="M80" s="135"/>
      <c r="N80" s="135"/>
    </row>
    <row r="81" spans="1:14" ht="21.75">
      <c r="A81" s="148"/>
      <c r="B81" s="137"/>
      <c r="C81" s="137"/>
      <c r="D81" s="137"/>
      <c r="E81" s="144"/>
      <c r="F81" s="144"/>
      <c r="G81" s="144"/>
      <c r="H81" s="144"/>
      <c r="I81" s="144"/>
      <c r="J81" s="144"/>
      <c r="K81" s="134"/>
      <c r="L81" s="134"/>
      <c r="M81" s="134"/>
      <c r="N81" s="134"/>
    </row>
    <row r="82" spans="1:14" s="62" customFormat="1" ht="18.75" customHeight="1">
      <c r="A82" s="62" t="s">
        <v>133</v>
      </c>
    </row>
    <row r="83" spans="1:14" ht="21.75">
      <c r="A83" s="135"/>
      <c r="B83" s="278" t="s">
        <v>34</v>
      </c>
      <c r="C83" s="279"/>
      <c r="D83" s="280"/>
      <c r="E83" s="278" t="s">
        <v>110</v>
      </c>
      <c r="F83" s="279"/>
      <c r="G83" s="280"/>
      <c r="H83" s="278" t="s">
        <v>119</v>
      </c>
      <c r="I83" s="279"/>
      <c r="J83" s="280"/>
      <c r="K83" s="135"/>
      <c r="L83" s="135"/>
      <c r="M83" s="135"/>
      <c r="N83" s="135"/>
    </row>
    <row r="84" spans="1:14" ht="21.75">
      <c r="A84" s="150" t="s">
        <v>0</v>
      </c>
      <c r="B84" s="138" t="s">
        <v>24</v>
      </c>
      <c r="C84" s="138" t="s">
        <v>25</v>
      </c>
      <c r="D84" s="138" t="s">
        <v>26</v>
      </c>
      <c r="E84" s="138" t="s">
        <v>24</v>
      </c>
      <c r="F84" s="138" t="s">
        <v>25</v>
      </c>
      <c r="G84" s="138" t="s">
        <v>26</v>
      </c>
      <c r="H84" s="139" t="s">
        <v>24</v>
      </c>
      <c r="I84" s="139" t="s">
        <v>25</v>
      </c>
      <c r="J84" s="139" t="s">
        <v>26</v>
      </c>
      <c r="K84" s="135"/>
      <c r="L84" s="135"/>
      <c r="M84" s="135"/>
      <c r="N84" s="135"/>
    </row>
    <row r="85" spans="1:14" ht="21.75">
      <c r="A85" s="150">
        <v>0</v>
      </c>
      <c r="B85" s="141">
        <v>25428</v>
      </c>
      <c r="C85" s="141">
        <v>24238</v>
      </c>
      <c r="D85" s="141">
        <f>B85+C85</f>
        <v>49666</v>
      </c>
      <c r="E85" s="147">
        <v>28671</v>
      </c>
      <c r="F85" s="147">
        <v>27077</v>
      </c>
      <c r="G85" s="147">
        <f>E85+F85</f>
        <v>55748</v>
      </c>
      <c r="H85" s="141">
        <v>36926</v>
      </c>
      <c r="I85" s="141">
        <v>34503</v>
      </c>
      <c r="J85" s="141">
        <f>H85+I85</f>
        <v>71429</v>
      </c>
      <c r="K85" s="146"/>
      <c r="L85" s="135"/>
      <c r="M85" s="135"/>
      <c r="N85" s="135"/>
    </row>
    <row r="86" spans="1:14" ht="21.75">
      <c r="A86" s="151" t="s">
        <v>1</v>
      </c>
      <c r="B86" s="141">
        <v>115174</v>
      </c>
      <c r="C86" s="141">
        <v>109161</v>
      </c>
      <c r="D86" s="141">
        <f t="shared" ref="D86:D106" si="12">B86+C86</f>
        <v>224335</v>
      </c>
      <c r="E86" s="147">
        <v>124713</v>
      </c>
      <c r="F86" s="147">
        <v>116788</v>
      </c>
      <c r="G86" s="147">
        <f t="shared" ref="G86:G106" si="13">E86+F86</f>
        <v>241501</v>
      </c>
      <c r="H86" s="141">
        <v>158313</v>
      </c>
      <c r="I86" s="141">
        <v>148535</v>
      </c>
      <c r="J86" s="141">
        <f t="shared" ref="J86:J106" si="14">H86+I86</f>
        <v>306848</v>
      </c>
      <c r="K86" s="146"/>
      <c r="L86" s="146"/>
      <c r="M86" s="146"/>
      <c r="N86" s="135"/>
    </row>
    <row r="87" spans="1:14" ht="21.75">
      <c r="A87" s="152" t="s">
        <v>2</v>
      </c>
      <c r="B87" s="141">
        <v>148780</v>
      </c>
      <c r="C87" s="141">
        <v>140660</v>
      </c>
      <c r="D87" s="141">
        <f t="shared" si="12"/>
        <v>289440</v>
      </c>
      <c r="E87" s="147">
        <v>155332</v>
      </c>
      <c r="F87" s="147">
        <v>146001</v>
      </c>
      <c r="G87" s="147">
        <f t="shared" si="13"/>
        <v>301333</v>
      </c>
      <c r="H87" s="141">
        <v>194876</v>
      </c>
      <c r="I87" s="141">
        <v>184268</v>
      </c>
      <c r="J87" s="141">
        <f t="shared" si="14"/>
        <v>379144</v>
      </c>
      <c r="K87" s="135"/>
      <c r="L87" s="146"/>
      <c r="M87" s="146"/>
      <c r="N87" s="146"/>
    </row>
    <row r="88" spans="1:14" ht="21.75">
      <c r="A88" s="150" t="s">
        <v>3</v>
      </c>
      <c r="B88" s="141">
        <v>157262</v>
      </c>
      <c r="C88" s="141">
        <v>148158</v>
      </c>
      <c r="D88" s="141">
        <f t="shared" si="12"/>
        <v>305420</v>
      </c>
      <c r="E88" s="147">
        <v>150364</v>
      </c>
      <c r="F88" s="147">
        <v>141898</v>
      </c>
      <c r="G88" s="147">
        <f t="shared" si="13"/>
        <v>292262</v>
      </c>
      <c r="H88" s="141">
        <v>192260</v>
      </c>
      <c r="I88" s="141">
        <v>181193</v>
      </c>
      <c r="J88" s="141">
        <f t="shared" si="14"/>
        <v>373453</v>
      </c>
      <c r="K88" s="135"/>
      <c r="L88" s="135"/>
      <c r="M88" s="135"/>
      <c r="N88" s="146"/>
    </row>
    <row r="89" spans="1:14" ht="21.75">
      <c r="A89" s="150" t="s">
        <v>4</v>
      </c>
      <c r="B89" s="141">
        <v>188057</v>
      </c>
      <c r="C89" s="141">
        <v>175054</v>
      </c>
      <c r="D89" s="141">
        <f t="shared" si="12"/>
        <v>363111</v>
      </c>
      <c r="E89" s="147">
        <v>169921</v>
      </c>
      <c r="F89" s="147">
        <v>160531</v>
      </c>
      <c r="G89" s="147">
        <f t="shared" si="13"/>
        <v>330452</v>
      </c>
      <c r="H89" s="141">
        <v>207354</v>
      </c>
      <c r="I89" s="141">
        <v>197566</v>
      </c>
      <c r="J89" s="141">
        <f t="shared" si="14"/>
        <v>404920</v>
      </c>
      <c r="K89" s="135"/>
      <c r="L89" s="135"/>
      <c r="M89" s="135"/>
      <c r="N89" s="135"/>
    </row>
    <row r="90" spans="1:14" ht="21.75">
      <c r="A90" s="150" t="s">
        <v>5</v>
      </c>
      <c r="B90" s="141">
        <v>175564</v>
      </c>
      <c r="C90" s="141">
        <v>173582</v>
      </c>
      <c r="D90" s="141">
        <f t="shared" si="12"/>
        <v>349146</v>
      </c>
      <c r="E90" s="147">
        <v>164563</v>
      </c>
      <c r="F90" s="147">
        <v>163710</v>
      </c>
      <c r="G90" s="147">
        <f t="shared" si="13"/>
        <v>328273</v>
      </c>
      <c r="H90" s="141">
        <v>203326</v>
      </c>
      <c r="I90" s="141">
        <v>194930</v>
      </c>
      <c r="J90" s="141">
        <f t="shared" si="14"/>
        <v>398256</v>
      </c>
      <c r="K90" s="135"/>
      <c r="L90" s="135"/>
      <c r="M90" s="135"/>
      <c r="N90" s="135"/>
    </row>
    <row r="91" spans="1:14" ht="21.75">
      <c r="A91" s="150" t="s">
        <v>6</v>
      </c>
      <c r="B91" s="141">
        <v>176520</v>
      </c>
      <c r="C91" s="141">
        <v>167010</v>
      </c>
      <c r="D91" s="141">
        <f t="shared" si="12"/>
        <v>343530</v>
      </c>
      <c r="E91" s="147">
        <v>167687</v>
      </c>
      <c r="F91" s="147">
        <v>165935</v>
      </c>
      <c r="G91" s="147">
        <f t="shared" si="13"/>
        <v>333622</v>
      </c>
      <c r="H91" s="141">
        <v>193970</v>
      </c>
      <c r="I91" s="141">
        <v>190048</v>
      </c>
      <c r="J91" s="141">
        <f t="shared" si="14"/>
        <v>384018</v>
      </c>
      <c r="K91" s="135"/>
      <c r="L91" s="135"/>
      <c r="M91" s="135"/>
      <c r="N91" s="135"/>
    </row>
    <row r="92" spans="1:14" ht="21.75">
      <c r="A92" s="150" t="s">
        <v>7</v>
      </c>
      <c r="B92" s="141">
        <v>191598</v>
      </c>
      <c r="C92" s="141">
        <v>180461</v>
      </c>
      <c r="D92" s="141">
        <f t="shared" si="12"/>
        <v>372059</v>
      </c>
      <c r="E92" s="147">
        <v>181200</v>
      </c>
      <c r="F92" s="147">
        <v>178718</v>
      </c>
      <c r="G92" s="147">
        <f t="shared" si="13"/>
        <v>359918</v>
      </c>
      <c r="H92" s="141">
        <v>188979</v>
      </c>
      <c r="I92" s="141">
        <v>187307</v>
      </c>
      <c r="J92" s="141">
        <f t="shared" si="14"/>
        <v>376286</v>
      </c>
      <c r="K92" s="135"/>
      <c r="L92" s="135"/>
      <c r="M92" s="135"/>
      <c r="N92" s="135"/>
    </row>
    <row r="93" spans="1:14" ht="21.75">
      <c r="A93" s="150" t="s">
        <v>8</v>
      </c>
      <c r="B93" s="141">
        <v>196739</v>
      </c>
      <c r="C93" s="141">
        <v>188317</v>
      </c>
      <c r="D93" s="141">
        <f t="shared" si="12"/>
        <v>385056</v>
      </c>
      <c r="E93" s="147">
        <v>178163</v>
      </c>
      <c r="F93" s="147">
        <v>179881</v>
      </c>
      <c r="G93" s="147">
        <f t="shared" si="13"/>
        <v>358044</v>
      </c>
      <c r="H93" s="141">
        <v>175384</v>
      </c>
      <c r="I93" s="141">
        <v>182149</v>
      </c>
      <c r="J93" s="141">
        <f t="shared" si="14"/>
        <v>357533</v>
      </c>
      <c r="K93" s="135"/>
      <c r="L93" s="135"/>
      <c r="M93" s="135"/>
      <c r="N93" s="135"/>
    </row>
    <row r="94" spans="1:14" ht="21.75">
      <c r="A94" s="150" t="s">
        <v>9</v>
      </c>
      <c r="B94" s="141">
        <v>202273</v>
      </c>
      <c r="C94" s="141">
        <v>199025</v>
      </c>
      <c r="D94" s="141">
        <f t="shared" si="12"/>
        <v>401298</v>
      </c>
      <c r="E94" s="147">
        <v>173140</v>
      </c>
      <c r="F94" s="147">
        <v>177551</v>
      </c>
      <c r="G94" s="147">
        <f t="shared" si="13"/>
        <v>350691</v>
      </c>
      <c r="H94" s="141">
        <v>168263</v>
      </c>
      <c r="I94" s="141">
        <v>180863</v>
      </c>
      <c r="J94" s="141">
        <f t="shared" si="14"/>
        <v>349126</v>
      </c>
      <c r="K94" s="135"/>
      <c r="L94" s="135"/>
      <c r="M94" s="135"/>
      <c r="N94" s="135"/>
    </row>
    <row r="95" spans="1:14" ht="21.75">
      <c r="A95" s="150" t="s">
        <v>10</v>
      </c>
      <c r="B95" s="141">
        <v>183277</v>
      </c>
      <c r="C95" s="141">
        <v>183516</v>
      </c>
      <c r="D95" s="141">
        <f t="shared" si="12"/>
        <v>366793</v>
      </c>
      <c r="E95" s="147">
        <v>162865</v>
      </c>
      <c r="F95" s="147">
        <v>167547</v>
      </c>
      <c r="G95" s="147">
        <f t="shared" si="13"/>
        <v>330412</v>
      </c>
      <c r="H95" s="141">
        <v>156071</v>
      </c>
      <c r="I95" s="141">
        <v>171047</v>
      </c>
      <c r="J95" s="141">
        <f t="shared" si="14"/>
        <v>327118</v>
      </c>
      <c r="K95" s="135"/>
      <c r="L95" s="135"/>
      <c r="M95" s="135"/>
      <c r="N95" s="135"/>
    </row>
    <row r="96" spans="1:14" ht="21.75">
      <c r="A96" s="150" t="s">
        <v>11</v>
      </c>
      <c r="B96" s="141">
        <v>148673</v>
      </c>
      <c r="C96" s="141">
        <v>151786</v>
      </c>
      <c r="D96" s="141">
        <f t="shared" si="12"/>
        <v>300459</v>
      </c>
      <c r="E96" s="147">
        <v>138629</v>
      </c>
      <c r="F96" s="147">
        <v>145657</v>
      </c>
      <c r="G96" s="147">
        <f t="shared" si="13"/>
        <v>284286</v>
      </c>
      <c r="H96" s="141">
        <v>138092</v>
      </c>
      <c r="I96" s="141">
        <v>152608</v>
      </c>
      <c r="J96" s="141">
        <f t="shared" si="14"/>
        <v>290700</v>
      </c>
      <c r="K96" s="135"/>
      <c r="L96" s="135"/>
      <c r="M96" s="135"/>
      <c r="N96" s="135"/>
    </row>
    <row r="97" spans="1:14" ht="21.75">
      <c r="A97" s="150" t="s">
        <v>12</v>
      </c>
      <c r="B97" s="141">
        <v>114423</v>
      </c>
      <c r="C97" s="141">
        <v>120709</v>
      </c>
      <c r="D97" s="141">
        <f t="shared" si="12"/>
        <v>235132</v>
      </c>
      <c r="E97" s="147">
        <v>101056</v>
      </c>
      <c r="F97" s="147">
        <v>109257</v>
      </c>
      <c r="G97" s="147">
        <f t="shared" si="13"/>
        <v>210313</v>
      </c>
      <c r="H97" s="141">
        <v>98497</v>
      </c>
      <c r="I97" s="141">
        <v>112014</v>
      </c>
      <c r="J97" s="141">
        <f t="shared" si="14"/>
        <v>210511</v>
      </c>
      <c r="K97" s="135"/>
      <c r="L97" s="135"/>
      <c r="M97" s="135"/>
      <c r="N97" s="135"/>
    </row>
    <row r="98" spans="1:14" ht="21.75">
      <c r="A98" s="150" t="s">
        <v>13</v>
      </c>
      <c r="B98" s="141">
        <v>91096</v>
      </c>
      <c r="C98" s="141">
        <v>99177</v>
      </c>
      <c r="D98" s="141">
        <f t="shared" si="12"/>
        <v>190273</v>
      </c>
      <c r="E98" s="147">
        <v>77813</v>
      </c>
      <c r="F98" s="147">
        <v>89295</v>
      </c>
      <c r="G98" s="147">
        <f t="shared" si="13"/>
        <v>167108</v>
      </c>
      <c r="H98" s="141">
        <v>84160</v>
      </c>
      <c r="I98" s="141">
        <v>97885</v>
      </c>
      <c r="J98" s="141">
        <f t="shared" si="14"/>
        <v>182045</v>
      </c>
      <c r="K98" s="135"/>
      <c r="L98" s="135"/>
      <c r="M98" s="135"/>
      <c r="N98" s="135"/>
    </row>
    <row r="99" spans="1:14" ht="21.75">
      <c r="A99" s="150" t="s">
        <v>14</v>
      </c>
      <c r="B99" s="141">
        <v>66428</v>
      </c>
      <c r="C99" s="141">
        <v>75537</v>
      </c>
      <c r="D99" s="141">
        <f t="shared" si="12"/>
        <v>141965</v>
      </c>
      <c r="E99" s="147">
        <v>56439</v>
      </c>
      <c r="F99" s="147">
        <v>66199</v>
      </c>
      <c r="G99" s="147">
        <f t="shared" si="13"/>
        <v>122638</v>
      </c>
      <c r="H99" s="141">
        <v>58055</v>
      </c>
      <c r="I99" s="141">
        <v>69593</v>
      </c>
      <c r="J99" s="141">
        <f t="shared" si="14"/>
        <v>127648</v>
      </c>
      <c r="K99" s="135"/>
      <c r="L99" s="135"/>
      <c r="M99" s="135"/>
      <c r="N99" s="135"/>
    </row>
    <row r="100" spans="1:14" ht="21.75">
      <c r="A100" s="150" t="s">
        <v>15</v>
      </c>
      <c r="B100" s="141">
        <v>46093</v>
      </c>
      <c r="C100" s="141">
        <v>55810</v>
      </c>
      <c r="D100" s="141">
        <f t="shared" si="12"/>
        <v>101903</v>
      </c>
      <c r="E100" s="147">
        <v>43363</v>
      </c>
      <c r="F100" s="147">
        <v>52637</v>
      </c>
      <c r="G100" s="147">
        <f t="shared" si="13"/>
        <v>96000</v>
      </c>
      <c r="H100" s="141">
        <v>44542</v>
      </c>
      <c r="I100" s="141">
        <v>55071</v>
      </c>
      <c r="J100" s="141">
        <f t="shared" si="14"/>
        <v>99613</v>
      </c>
      <c r="K100" s="135"/>
      <c r="L100" s="135"/>
      <c r="M100" s="135"/>
      <c r="N100" s="135"/>
    </row>
    <row r="101" spans="1:14" ht="21.75">
      <c r="A101" s="150" t="s">
        <v>16</v>
      </c>
      <c r="B101" s="141">
        <v>30165</v>
      </c>
      <c r="C101" s="141">
        <v>40816</v>
      </c>
      <c r="D101" s="141">
        <f t="shared" si="12"/>
        <v>70981</v>
      </c>
      <c r="E101" s="147">
        <v>34368</v>
      </c>
      <c r="F101" s="147">
        <v>45750</v>
      </c>
      <c r="G101" s="147">
        <f t="shared" si="13"/>
        <v>80118</v>
      </c>
      <c r="H101" s="141">
        <v>34917</v>
      </c>
      <c r="I101" s="141">
        <v>48946</v>
      </c>
      <c r="J101" s="141">
        <f t="shared" si="14"/>
        <v>83863</v>
      </c>
      <c r="K101" s="146"/>
      <c r="L101" s="146"/>
      <c r="M101" s="146"/>
      <c r="N101" s="135"/>
    </row>
    <row r="102" spans="1:14" ht="21.75">
      <c r="A102" s="150" t="s">
        <v>17</v>
      </c>
      <c r="B102" s="141">
        <v>17975</v>
      </c>
      <c r="C102" s="141">
        <v>26604</v>
      </c>
      <c r="D102" s="141">
        <f t="shared" si="12"/>
        <v>44579</v>
      </c>
      <c r="E102" s="147">
        <v>22218</v>
      </c>
      <c r="F102" s="147">
        <v>33214</v>
      </c>
      <c r="G102" s="147">
        <f t="shared" si="13"/>
        <v>55432</v>
      </c>
      <c r="H102" s="141">
        <v>21764</v>
      </c>
      <c r="I102" s="141">
        <v>32709</v>
      </c>
      <c r="J102" s="141">
        <f t="shared" si="14"/>
        <v>54473</v>
      </c>
      <c r="K102" s="135"/>
      <c r="L102" s="146"/>
      <c r="M102" s="146"/>
      <c r="N102" s="146"/>
    </row>
    <row r="103" spans="1:14" ht="21.75">
      <c r="A103" s="150" t="s">
        <v>18</v>
      </c>
      <c r="B103" s="141">
        <v>7918</v>
      </c>
      <c r="C103" s="141">
        <v>12389</v>
      </c>
      <c r="D103" s="141">
        <f t="shared" si="12"/>
        <v>20307</v>
      </c>
      <c r="E103" s="147">
        <v>11205</v>
      </c>
      <c r="F103" s="147">
        <v>18549</v>
      </c>
      <c r="G103" s="147">
        <f t="shared" si="13"/>
        <v>29754</v>
      </c>
      <c r="H103" s="141">
        <v>11221</v>
      </c>
      <c r="I103" s="141">
        <v>18032</v>
      </c>
      <c r="J103" s="141">
        <f t="shared" si="14"/>
        <v>29253</v>
      </c>
      <c r="K103" s="135"/>
      <c r="L103" s="135"/>
      <c r="M103" s="135"/>
      <c r="N103" s="146"/>
    </row>
    <row r="104" spans="1:14" ht="21.75">
      <c r="A104" s="150" t="s">
        <v>19</v>
      </c>
      <c r="B104" s="141">
        <v>2575</v>
      </c>
      <c r="C104" s="141">
        <v>4224</v>
      </c>
      <c r="D104" s="141">
        <f t="shared" si="12"/>
        <v>6799</v>
      </c>
      <c r="E104" s="147">
        <v>3860</v>
      </c>
      <c r="F104" s="147">
        <v>7200</v>
      </c>
      <c r="G104" s="147">
        <f t="shared" si="13"/>
        <v>11060</v>
      </c>
      <c r="H104" s="141">
        <v>4299</v>
      </c>
      <c r="I104" s="141">
        <v>6990</v>
      </c>
      <c r="J104" s="141">
        <f t="shared" si="14"/>
        <v>11289</v>
      </c>
      <c r="K104" s="135"/>
      <c r="L104" s="135"/>
      <c r="M104" s="135"/>
      <c r="N104" s="135"/>
    </row>
    <row r="105" spans="1:14" ht="21.75">
      <c r="A105" s="150" t="s">
        <v>20</v>
      </c>
      <c r="B105" s="141">
        <v>696</v>
      </c>
      <c r="C105" s="141">
        <v>1099</v>
      </c>
      <c r="D105" s="141">
        <f t="shared" si="12"/>
        <v>1795</v>
      </c>
      <c r="E105" s="147">
        <v>1241</v>
      </c>
      <c r="F105" s="147">
        <v>2351</v>
      </c>
      <c r="G105" s="147">
        <f t="shared" si="13"/>
        <v>3592</v>
      </c>
      <c r="H105" s="141">
        <v>1786</v>
      </c>
      <c r="I105" s="141">
        <v>3067</v>
      </c>
      <c r="J105" s="141">
        <f t="shared" si="14"/>
        <v>4853</v>
      </c>
      <c r="K105" s="135"/>
      <c r="L105" s="135"/>
      <c r="M105" s="135"/>
      <c r="N105" s="135"/>
    </row>
    <row r="106" spans="1:14" ht="21.75">
      <c r="A106" s="150" t="s">
        <v>21</v>
      </c>
      <c r="B106" s="141">
        <v>296</v>
      </c>
      <c r="C106" s="141">
        <v>368</v>
      </c>
      <c r="D106" s="141">
        <f t="shared" si="12"/>
        <v>664</v>
      </c>
      <c r="E106" s="147">
        <v>771</v>
      </c>
      <c r="F106" s="147">
        <v>1182</v>
      </c>
      <c r="G106" s="147">
        <f t="shared" si="13"/>
        <v>1953</v>
      </c>
      <c r="H106" s="141">
        <v>1215</v>
      </c>
      <c r="I106" s="141">
        <v>1858</v>
      </c>
      <c r="J106" s="141">
        <f t="shared" si="14"/>
        <v>3073</v>
      </c>
      <c r="K106" s="135"/>
      <c r="L106" s="135"/>
      <c r="M106" s="135"/>
      <c r="N106" s="135"/>
    </row>
    <row r="107" spans="1:14" ht="21.75">
      <c r="A107" s="149" t="s">
        <v>22</v>
      </c>
      <c r="B107" s="141">
        <f>SUM(B85:B106)</f>
        <v>2287010</v>
      </c>
      <c r="C107" s="141">
        <f t="shared" ref="C107:J107" si="15">SUM(C85:C106)</f>
        <v>2277701</v>
      </c>
      <c r="D107" s="141">
        <f t="shared" si="15"/>
        <v>4564711</v>
      </c>
      <c r="E107" s="141">
        <f t="shared" si="15"/>
        <v>2147582</v>
      </c>
      <c r="F107" s="141">
        <f t="shared" si="15"/>
        <v>2196928</v>
      </c>
      <c r="G107" s="141">
        <f t="shared" si="15"/>
        <v>4344510</v>
      </c>
      <c r="H107" s="141">
        <f t="shared" si="15"/>
        <v>2374270</v>
      </c>
      <c r="I107" s="141">
        <f t="shared" si="15"/>
        <v>2451182</v>
      </c>
      <c r="J107" s="141">
        <f t="shared" si="15"/>
        <v>4825452</v>
      </c>
      <c r="K107" s="135"/>
      <c r="L107" s="135"/>
      <c r="M107" s="135"/>
      <c r="N107" s="135"/>
    </row>
    <row r="108" spans="1:14">
      <c r="A108" s="148"/>
      <c r="B108" s="144"/>
      <c r="C108" s="144"/>
      <c r="D108" s="144"/>
      <c r="E108" s="153"/>
      <c r="F108" s="153"/>
      <c r="G108" s="153"/>
      <c r="H108" s="144"/>
      <c r="I108" s="144"/>
      <c r="J108" s="144"/>
      <c r="K108" s="134"/>
      <c r="L108" s="134"/>
      <c r="M108" s="134"/>
      <c r="N108" s="134"/>
    </row>
    <row r="109" spans="1:14" s="62" customFormat="1" ht="18.75" customHeight="1">
      <c r="A109" s="62" t="s">
        <v>133</v>
      </c>
    </row>
    <row r="110" spans="1:14" ht="21.75">
      <c r="A110" s="135"/>
      <c r="B110" s="278" t="s">
        <v>131</v>
      </c>
      <c r="C110" s="279"/>
      <c r="D110" s="280"/>
      <c r="E110" s="278" t="s">
        <v>132</v>
      </c>
      <c r="F110" s="279"/>
      <c r="G110" s="280"/>
      <c r="H110" s="281"/>
      <c r="I110" s="282"/>
      <c r="J110" s="282"/>
    </row>
    <row r="111" spans="1:14" ht="21.75">
      <c r="A111" s="150" t="s">
        <v>0</v>
      </c>
      <c r="B111" s="138" t="s">
        <v>24</v>
      </c>
      <c r="C111" s="138" t="s">
        <v>25</v>
      </c>
      <c r="D111" s="138" t="s">
        <v>26</v>
      </c>
      <c r="E111" s="138" t="s">
        <v>24</v>
      </c>
      <c r="F111" s="138" t="s">
        <v>25</v>
      </c>
      <c r="G111" s="138" t="s">
        <v>26</v>
      </c>
      <c r="H111" s="155"/>
      <c r="I111" s="145"/>
      <c r="J111" s="145"/>
    </row>
    <row r="112" spans="1:14" ht="21.75">
      <c r="A112" s="150">
        <v>0</v>
      </c>
      <c r="B112" s="168">
        <v>24675</v>
      </c>
      <c r="C112" s="156">
        <v>22760</v>
      </c>
      <c r="D112" s="141">
        <f>B112+C112</f>
        <v>47435</v>
      </c>
      <c r="E112" s="141">
        <f>B4+E4+H4+B31+E31+H31+B58+E58+H58+B85+E85+H85+B112</f>
        <v>361971</v>
      </c>
      <c r="F112" s="141">
        <f>C4+F4+I4+C31+F31+I31+C58+F58+I58+C85+F85+I85+C112</f>
        <v>339976</v>
      </c>
      <c r="G112" s="141">
        <f>E112+F112</f>
        <v>701947</v>
      </c>
      <c r="H112" s="136"/>
      <c r="I112" s="137"/>
      <c r="J112" s="137"/>
    </row>
    <row r="113" spans="1:10" ht="21.75">
      <c r="A113" s="154" t="s">
        <v>1</v>
      </c>
      <c r="B113" s="168">
        <v>113551</v>
      </c>
      <c r="C113" s="156">
        <v>106361</v>
      </c>
      <c r="D113" s="141">
        <f t="shared" ref="D113:D133" si="16">B113+C113</f>
        <v>219912</v>
      </c>
      <c r="E113" s="141">
        <f t="shared" ref="E113:E133" si="17">B5+E5+H5+B32+E32+H32+B59+E59+H59+B86+E86+H86+B113</f>
        <v>1604348</v>
      </c>
      <c r="F113" s="141">
        <f t="shared" ref="F113:F133" si="18">C5+F5+I5+C32+F32+I32+C59+F59+I59+C86+F86+I86+C113</f>
        <v>1509099</v>
      </c>
      <c r="G113" s="141">
        <f t="shared" ref="G113:G133" si="19">E113+F113</f>
        <v>3113447</v>
      </c>
      <c r="H113" s="136"/>
      <c r="I113" s="137"/>
      <c r="J113" s="137"/>
    </row>
    <row r="114" spans="1:10" ht="21.75">
      <c r="A114" s="152" t="s">
        <v>2</v>
      </c>
      <c r="B114" s="168">
        <v>159154</v>
      </c>
      <c r="C114" s="156">
        <v>149767</v>
      </c>
      <c r="D114" s="141">
        <f t="shared" si="16"/>
        <v>308921</v>
      </c>
      <c r="E114" s="141">
        <f t="shared" si="17"/>
        <v>2069970</v>
      </c>
      <c r="F114" s="141">
        <f t="shared" si="18"/>
        <v>1949119</v>
      </c>
      <c r="G114" s="141">
        <f t="shared" si="19"/>
        <v>4019089</v>
      </c>
      <c r="H114" s="136"/>
      <c r="I114" s="137"/>
      <c r="J114" s="137"/>
    </row>
    <row r="115" spans="1:10" ht="21.75">
      <c r="A115" s="150" t="s">
        <v>3</v>
      </c>
      <c r="B115" s="168">
        <v>174771</v>
      </c>
      <c r="C115" s="156">
        <v>167132</v>
      </c>
      <c r="D115" s="141">
        <f t="shared" si="16"/>
        <v>341903</v>
      </c>
      <c r="E115" s="141">
        <f t="shared" si="17"/>
        <v>2109236</v>
      </c>
      <c r="F115" s="141">
        <f t="shared" si="18"/>
        <v>1991041</v>
      </c>
      <c r="G115" s="141">
        <f t="shared" si="19"/>
        <v>4100277</v>
      </c>
      <c r="H115" s="136"/>
      <c r="I115" s="137"/>
      <c r="J115" s="137"/>
    </row>
    <row r="116" spans="1:10" ht="21.75">
      <c r="A116" s="150" t="s">
        <v>4</v>
      </c>
      <c r="B116" s="168">
        <v>206067</v>
      </c>
      <c r="C116" s="156">
        <v>199604</v>
      </c>
      <c r="D116" s="141">
        <f t="shared" si="16"/>
        <v>405671</v>
      </c>
      <c r="E116" s="141">
        <f t="shared" si="17"/>
        <v>2474343</v>
      </c>
      <c r="F116" s="141">
        <f t="shared" si="18"/>
        <v>2342738.1461293288</v>
      </c>
      <c r="G116" s="141">
        <f t="shared" si="19"/>
        <v>4817081.1461293288</v>
      </c>
      <c r="H116" s="136"/>
      <c r="I116" s="137"/>
      <c r="J116" s="137"/>
    </row>
    <row r="117" spans="1:10" ht="21.75">
      <c r="A117" s="150" t="s">
        <v>5</v>
      </c>
      <c r="B117" s="168">
        <v>207518</v>
      </c>
      <c r="C117" s="156">
        <v>196321</v>
      </c>
      <c r="D117" s="141">
        <f t="shared" si="16"/>
        <v>403839</v>
      </c>
      <c r="E117" s="141">
        <f t="shared" si="17"/>
        <v>2460870</v>
      </c>
      <c r="F117" s="141">
        <f t="shared" si="18"/>
        <v>2374579.0291607669</v>
      </c>
      <c r="G117" s="141">
        <f t="shared" si="19"/>
        <v>4835449.0291607669</v>
      </c>
      <c r="H117" s="136"/>
      <c r="I117" s="137"/>
      <c r="J117" s="137"/>
    </row>
    <row r="118" spans="1:10" ht="21.75">
      <c r="A118" s="150" t="s">
        <v>6</v>
      </c>
      <c r="B118" s="168">
        <v>187649</v>
      </c>
      <c r="C118" s="156">
        <v>193128</v>
      </c>
      <c r="D118" s="141">
        <f t="shared" si="16"/>
        <v>380777</v>
      </c>
      <c r="E118" s="141">
        <f t="shared" si="17"/>
        <v>2366609</v>
      </c>
      <c r="F118" s="141">
        <f t="shared" si="18"/>
        <v>2308841</v>
      </c>
      <c r="G118" s="141">
        <f t="shared" si="19"/>
        <v>4675450</v>
      </c>
      <c r="H118" s="136"/>
      <c r="I118" s="137"/>
      <c r="J118" s="137"/>
    </row>
    <row r="119" spans="1:10" ht="21.75">
      <c r="A119" s="150" t="s">
        <v>7</v>
      </c>
      <c r="B119" s="168">
        <v>217060</v>
      </c>
      <c r="C119" s="156">
        <v>237136</v>
      </c>
      <c r="D119" s="141">
        <f t="shared" si="16"/>
        <v>454196</v>
      </c>
      <c r="E119" s="141">
        <f t="shared" si="17"/>
        <v>2602499</v>
      </c>
      <c r="F119" s="141">
        <f t="shared" si="18"/>
        <v>2574422</v>
      </c>
      <c r="G119" s="141">
        <f t="shared" si="19"/>
        <v>5176921</v>
      </c>
      <c r="H119" s="136"/>
      <c r="I119" s="137"/>
      <c r="J119" s="137"/>
    </row>
    <row r="120" spans="1:10" ht="21.75">
      <c r="A120" s="150" t="s">
        <v>8</v>
      </c>
      <c r="B120" s="168">
        <v>224636</v>
      </c>
      <c r="C120" s="156">
        <v>255519</v>
      </c>
      <c r="D120" s="141">
        <f t="shared" si="16"/>
        <v>480155</v>
      </c>
      <c r="E120" s="141">
        <f t="shared" si="17"/>
        <v>2651125</v>
      </c>
      <c r="F120" s="141">
        <f t="shared" si="18"/>
        <v>2679679</v>
      </c>
      <c r="G120" s="141">
        <f t="shared" si="19"/>
        <v>5330804</v>
      </c>
      <c r="H120" s="136"/>
      <c r="I120" s="137"/>
      <c r="J120" s="137"/>
    </row>
    <row r="121" spans="1:10" ht="21.75">
      <c r="A121" s="150" t="s">
        <v>9</v>
      </c>
      <c r="B121" s="168">
        <v>221205</v>
      </c>
      <c r="C121" s="156">
        <v>258084</v>
      </c>
      <c r="D121" s="141">
        <f t="shared" si="16"/>
        <v>479289</v>
      </c>
      <c r="E121" s="141">
        <f t="shared" si="17"/>
        <v>2643141</v>
      </c>
      <c r="F121" s="141">
        <f t="shared" si="18"/>
        <v>2763713</v>
      </c>
      <c r="G121" s="141">
        <f t="shared" si="19"/>
        <v>5406854</v>
      </c>
      <c r="H121" s="136"/>
      <c r="I121" s="137"/>
      <c r="J121" s="137"/>
    </row>
    <row r="122" spans="1:10" ht="21.75">
      <c r="A122" s="150" t="s">
        <v>10</v>
      </c>
      <c r="B122" s="168">
        <v>220541</v>
      </c>
      <c r="C122" s="156">
        <v>260009</v>
      </c>
      <c r="D122" s="141">
        <f t="shared" si="16"/>
        <v>480550</v>
      </c>
      <c r="E122" s="141">
        <f t="shared" si="17"/>
        <v>2550821</v>
      </c>
      <c r="F122" s="141">
        <f t="shared" si="18"/>
        <v>2745699</v>
      </c>
      <c r="G122" s="141">
        <f t="shared" si="19"/>
        <v>5296520</v>
      </c>
      <c r="H122" s="136"/>
      <c r="I122" s="137"/>
      <c r="J122" s="137"/>
    </row>
    <row r="123" spans="1:10" ht="21.75">
      <c r="A123" s="150" t="s">
        <v>11</v>
      </c>
      <c r="B123" s="168">
        <v>207123</v>
      </c>
      <c r="C123" s="156">
        <v>246059</v>
      </c>
      <c r="D123" s="141">
        <f t="shared" si="16"/>
        <v>453182</v>
      </c>
      <c r="E123" s="141">
        <f t="shared" si="17"/>
        <v>2250280</v>
      </c>
      <c r="F123" s="141">
        <f t="shared" si="18"/>
        <v>2455027</v>
      </c>
      <c r="G123" s="141">
        <f t="shared" si="19"/>
        <v>4705307</v>
      </c>
      <c r="H123" s="136"/>
      <c r="I123" s="137"/>
      <c r="J123" s="137"/>
    </row>
    <row r="124" spans="1:10" ht="21.75">
      <c r="A124" s="150" t="s">
        <v>12</v>
      </c>
      <c r="B124" s="168">
        <v>169875</v>
      </c>
      <c r="C124" s="156">
        <v>204374</v>
      </c>
      <c r="D124" s="141">
        <f t="shared" si="16"/>
        <v>374249</v>
      </c>
      <c r="E124" s="141">
        <f t="shared" si="17"/>
        <v>1753188</v>
      </c>
      <c r="F124" s="141">
        <f t="shared" si="18"/>
        <v>1961478</v>
      </c>
      <c r="G124" s="141">
        <f t="shared" si="19"/>
        <v>3714666</v>
      </c>
      <c r="H124" s="136"/>
      <c r="I124" s="137"/>
      <c r="J124" s="137"/>
    </row>
    <row r="125" spans="1:10" ht="21.75">
      <c r="A125" s="150" t="s">
        <v>13</v>
      </c>
      <c r="B125" s="168">
        <v>130242</v>
      </c>
      <c r="C125" s="156">
        <v>165403</v>
      </c>
      <c r="D125" s="141">
        <f t="shared" si="16"/>
        <v>295645</v>
      </c>
      <c r="E125" s="141">
        <f t="shared" si="17"/>
        <v>1382189</v>
      </c>
      <c r="F125" s="141">
        <f t="shared" si="18"/>
        <v>1600580</v>
      </c>
      <c r="G125" s="141">
        <f t="shared" si="19"/>
        <v>2982769</v>
      </c>
      <c r="H125" s="136"/>
      <c r="I125" s="137"/>
      <c r="J125" s="137"/>
    </row>
    <row r="126" spans="1:10" ht="21.75">
      <c r="A126" s="150" t="s">
        <v>14</v>
      </c>
      <c r="B126" s="168">
        <v>86038</v>
      </c>
      <c r="C126" s="156">
        <v>113003</v>
      </c>
      <c r="D126" s="141">
        <f t="shared" si="16"/>
        <v>199041</v>
      </c>
      <c r="E126" s="141">
        <f t="shared" si="17"/>
        <v>961868</v>
      </c>
      <c r="F126" s="141">
        <f t="shared" si="18"/>
        <v>1139390.5356088658</v>
      </c>
      <c r="G126" s="141">
        <f t="shared" si="19"/>
        <v>2101258.5356088658</v>
      </c>
      <c r="H126" s="136"/>
      <c r="I126" s="137"/>
      <c r="J126" s="137"/>
    </row>
    <row r="127" spans="1:10" ht="21.75">
      <c r="A127" s="150" t="s">
        <v>15</v>
      </c>
      <c r="B127" s="168">
        <v>59107</v>
      </c>
      <c r="C127" s="156">
        <v>81504</v>
      </c>
      <c r="D127" s="141">
        <f t="shared" si="16"/>
        <v>140611</v>
      </c>
      <c r="E127" s="141">
        <f t="shared" si="17"/>
        <v>674547</v>
      </c>
      <c r="F127" s="141">
        <f t="shared" si="18"/>
        <v>838479</v>
      </c>
      <c r="G127" s="141">
        <f t="shared" si="19"/>
        <v>1513026</v>
      </c>
      <c r="H127" s="136"/>
      <c r="I127" s="137"/>
      <c r="J127" s="137"/>
    </row>
    <row r="128" spans="1:10" ht="21.75">
      <c r="A128" s="150" t="s">
        <v>16</v>
      </c>
      <c r="B128" s="168">
        <v>43776</v>
      </c>
      <c r="C128" s="156">
        <v>64788</v>
      </c>
      <c r="D128" s="141">
        <f t="shared" si="16"/>
        <v>108564</v>
      </c>
      <c r="E128" s="141">
        <f t="shared" si="17"/>
        <v>498520</v>
      </c>
      <c r="F128" s="141">
        <f t="shared" si="18"/>
        <v>674767</v>
      </c>
      <c r="G128" s="141">
        <f t="shared" si="19"/>
        <v>1173287</v>
      </c>
      <c r="H128" s="136"/>
      <c r="I128" s="137"/>
      <c r="J128" s="137"/>
    </row>
    <row r="129" spans="1:10" ht="21.75">
      <c r="A129" s="150" t="s">
        <v>17</v>
      </c>
      <c r="B129" s="168">
        <v>24519</v>
      </c>
      <c r="C129" s="156">
        <v>40636</v>
      </c>
      <c r="D129" s="141">
        <f t="shared" si="16"/>
        <v>65155</v>
      </c>
      <c r="E129" s="141">
        <f t="shared" si="17"/>
        <v>297851</v>
      </c>
      <c r="F129" s="141">
        <f t="shared" si="18"/>
        <v>442105</v>
      </c>
      <c r="G129" s="141">
        <f t="shared" si="19"/>
        <v>739956</v>
      </c>
      <c r="H129" s="136"/>
      <c r="I129" s="137"/>
      <c r="J129" s="137"/>
    </row>
    <row r="130" spans="1:10" ht="21.75">
      <c r="A130" s="150" t="s">
        <v>18</v>
      </c>
      <c r="B130" s="168">
        <v>10707</v>
      </c>
      <c r="C130" s="156">
        <v>20656</v>
      </c>
      <c r="D130" s="141">
        <f t="shared" si="16"/>
        <v>31363</v>
      </c>
      <c r="E130" s="141">
        <f t="shared" si="17"/>
        <v>136773</v>
      </c>
      <c r="F130" s="141">
        <f t="shared" si="18"/>
        <v>223938</v>
      </c>
      <c r="G130" s="141">
        <f t="shared" si="19"/>
        <v>360711</v>
      </c>
      <c r="H130" s="136"/>
      <c r="I130" s="137"/>
      <c r="J130" s="137"/>
    </row>
    <row r="131" spans="1:10" ht="21.75">
      <c r="A131" s="140" t="s">
        <v>19</v>
      </c>
      <c r="B131" s="168">
        <v>4017</v>
      </c>
      <c r="C131" s="156">
        <v>7457</v>
      </c>
      <c r="D131" s="141">
        <f t="shared" si="16"/>
        <v>11474</v>
      </c>
      <c r="E131" s="141">
        <f t="shared" si="17"/>
        <v>46838</v>
      </c>
      <c r="F131" s="141">
        <f t="shared" si="18"/>
        <v>80211</v>
      </c>
      <c r="G131" s="141">
        <f t="shared" si="19"/>
        <v>127049</v>
      </c>
      <c r="H131" s="136"/>
      <c r="I131" s="137"/>
      <c r="J131" s="137"/>
    </row>
    <row r="132" spans="1:10" ht="21.75">
      <c r="A132" s="140" t="s">
        <v>20</v>
      </c>
      <c r="B132" s="168">
        <v>1610</v>
      </c>
      <c r="C132" s="156">
        <v>2513</v>
      </c>
      <c r="D132" s="141">
        <f t="shared" si="16"/>
        <v>4123</v>
      </c>
      <c r="E132" s="141">
        <f t="shared" si="17"/>
        <v>15713</v>
      </c>
      <c r="F132" s="141">
        <f t="shared" si="18"/>
        <v>25187.446207300258</v>
      </c>
      <c r="G132" s="141">
        <f t="shared" si="19"/>
        <v>40900.446207300258</v>
      </c>
      <c r="H132" s="136"/>
      <c r="I132" s="137"/>
      <c r="J132" s="137"/>
    </row>
    <row r="133" spans="1:10" ht="21.75">
      <c r="A133" s="140" t="s">
        <v>21</v>
      </c>
      <c r="B133" s="168">
        <v>1379</v>
      </c>
      <c r="C133" s="156">
        <v>1834</v>
      </c>
      <c r="D133" s="141">
        <f t="shared" si="16"/>
        <v>3213</v>
      </c>
      <c r="E133" s="141">
        <f t="shared" si="17"/>
        <v>9790</v>
      </c>
      <c r="F133" s="141">
        <f t="shared" si="18"/>
        <v>12754</v>
      </c>
      <c r="G133" s="141">
        <f t="shared" si="19"/>
        <v>22544</v>
      </c>
      <c r="H133" s="136"/>
      <c r="I133" s="137"/>
      <c r="J133" s="137"/>
    </row>
    <row r="134" spans="1:10" ht="21.75">
      <c r="A134" s="140" t="s">
        <v>22</v>
      </c>
      <c r="B134" s="141">
        <f t="shared" ref="B134:G134" si="20">SUM(B112:B133)</f>
        <v>2695220</v>
      </c>
      <c r="C134" s="141">
        <f t="shared" si="20"/>
        <v>2994048</v>
      </c>
      <c r="D134" s="141">
        <f t="shared" si="20"/>
        <v>5689268</v>
      </c>
      <c r="E134" s="141">
        <f t="shared" si="20"/>
        <v>31922490</v>
      </c>
      <c r="F134" s="141">
        <f t="shared" si="20"/>
        <v>33032823.157106262</v>
      </c>
      <c r="G134" s="141">
        <f t="shared" si="20"/>
        <v>64955313.157106258</v>
      </c>
      <c r="H134" s="136"/>
      <c r="I134" s="137"/>
      <c r="J134" s="137"/>
    </row>
  </sheetData>
  <mergeCells count="15">
    <mergeCell ref="B29:D29"/>
    <mergeCell ref="E29:G29"/>
    <mergeCell ref="H29:J29"/>
    <mergeCell ref="B2:D2"/>
    <mergeCell ref="E2:G2"/>
    <mergeCell ref="H2:J2"/>
    <mergeCell ref="B110:D110"/>
    <mergeCell ref="E110:G110"/>
    <mergeCell ref="H110:J110"/>
    <mergeCell ref="B56:D56"/>
    <mergeCell ref="E56:G56"/>
    <mergeCell ref="H56:J56"/>
    <mergeCell ref="B83:D83"/>
    <mergeCell ref="E83:G83"/>
    <mergeCell ref="H83:J83"/>
  </mergeCells>
  <phoneticPr fontId="9" type="noConversion"/>
  <pageMargins left="0.74803149606299213" right="0.74803149606299213" top="0.59055118110236227" bottom="0.59055118110236227" header="0.51181102362204722" footer="0.51181102362204722"/>
  <pageSetup paperSize="9" scale="84" orientation="landscape" r:id="rId1"/>
  <rowBreaks count="2" manualBreakCount="2">
    <brk id="26" max="16383" man="1"/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81"/>
  <sheetViews>
    <sheetView topLeftCell="A32" workbookViewId="0">
      <selection activeCell="N64" sqref="N64"/>
    </sheetView>
  </sheetViews>
  <sheetFormatPr defaultRowHeight="18.75" customHeight="1"/>
  <cols>
    <col min="1" max="10" width="12.125" style="9" customWidth="1"/>
    <col min="11" max="16384" width="9" style="9"/>
  </cols>
  <sheetData>
    <row r="1" spans="1:10" s="62" customFormat="1" ht="18.75" customHeight="1">
      <c r="A1" s="62" t="s">
        <v>36</v>
      </c>
    </row>
    <row r="2" spans="1:10" s="62" customFormat="1" ht="18.75" customHeight="1">
      <c r="A2" s="62" t="s">
        <v>37</v>
      </c>
    </row>
    <row r="3" spans="1:10" ht="18.75" customHeight="1">
      <c r="B3" s="4"/>
      <c r="C3" s="5" t="s">
        <v>23</v>
      </c>
      <c r="D3" s="8"/>
      <c r="E3" s="10"/>
      <c r="F3" s="11" t="s">
        <v>27</v>
      </c>
      <c r="G3" s="14"/>
      <c r="H3" s="15"/>
      <c r="I3" s="16" t="s">
        <v>28</v>
      </c>
      <c r="J3" s="19"/>
    </row>
    <row r="4" spans="1:10" ht="18.75" customHeight="1">
      <c r="A4" s="1" t="s">
        <v>0</v>
      </c>
      <c r="B4" s="6" t="s">
        <v>24</v>
      </c>
      <c r="C4" s="6" t="s">
        <v>25</v>
      </c>
      <c r="D4" s="6" t="s">
        <v>26</v>
      </c>
      <c r="E4" s="12" t="s">
        <v>24</v>
      </c>
      <c r="F4" s="12" t="s">
        <v>25</v>
      </c>
      <c r="G4" s="12" t="s">
        <v>26</v>
      </c>
      <c r="H4" s="17" t="s">
        <v>24</v>
      </c>
      <c r="I4" s="17" t="s">
        <v>25</v>
      </c>
      <c r="J4" s="17" t="s">
        <v>26</v>
      </c>
    </row>
    <row r="5" spans="1:10" ht="18.75" customHeight="1">
      <c r="A5" s="1">
        <v>0</v>
      </c>
      <c r="B5" s="156">
        <v>6408</v>
      </c>
      <c r="C5" s="156">
        <v>6017</v>
      </c>
      <c r="D5" s="7">
        <f>B5+C5</f>
        <v>12425</v>
      </c>
      <c r="E5" s="157">
        <v>2344</v>
      </c>
      <c r="F5" s="157">
        <v>2228</v>
      </c>
      <c r="G5" s="13">
        <f>E5+F5</f>
        <v>4572</v>
      </c>
      <c r="H5" s="156">
        <v>1992</v>
      </c>
      <c r="I5" s="156">
        <v>1832</v>
      </c>
      <c r="J5" s="18">
        <f>H5+I5</f>
        <v>3824</v>
      </c>
    </row>
    <row r="6" spans="1:10" ht="18.75" customHeight="1">
      <c r="A6" s="3" t="s">
        <v>1</v>
      </c>
      <c r="B6" s="156">
        <v>27711</v>
      </c>
      <c r="C6" s="156">
        <v>26134</v>
      </c>
      <c r="D6" s="7">
        <f t="shared" ref="D6:D26" si="0">B6+C6</f>
        <v>53845</v>
      </c>
      <c r="E6" s="157">
        <v>10103</v>
      </c>
      <c r="F6" s="157">
        <v>9678</v>
      </c>
      <c r="G6" s="13">
        <f t="shared" ref="G6:G26" si="1">E6+F6</f>
        <v>19781</v>
      </c>
      <c r="H6" s="156">
        <v>8842</v>
      </c>
      <c r="I6" s="156">
        <v>8317</v>
      </c>
      <c r="J6" s="18">
        <f t="shared" ref="J6:J26" si="2">H6+I6</f>
        <v>17159</v>
      </c>
    </row>
    <row r="7" spans="1:10" ht="18.75" customHeight="1">
      <c r="A7" s="2" t="s">
        <v>2</v>
      </c>
      <c r="B7" s="156">
        <v>33758</v>
      </c>
      <c r="C7" s="156">
        <v>32250</v>
      </c>
      <c r="D7" s="7">
        <f t="shared" si="0"/>
        <v>66008</v>
      </c>
      <c r="E7" s="157">
        <v>13213</v>
      </c>
      <c r="F7" s="157">
        <v>12330</v>
      </c>
      <c r="G7" s="13">
        <f t="shared" si="1"/>
        <v>25543</v>
      </c>
      <c r="H7" s="156">
        <v>11588</v>
      </c>
      <c r="I7" s="156">
        <v>10834</v>
      </c>
      <c r="J7" s="18">
        <f t="shared" si="2"/>
        <v>22422</v>
      </c>
    </row>
    <row r="8" spans="1:10" ht="18.75" customHeight="1">
      <c r="A8" s="1" t="s">
        <v>3</v>
      </c>
      <c r="B8" s="156">
        <v>35263</v>
      </c>
      <c r="C8" s="156">
        <v>33496</v>
      </c>
      <c r="D8" s="7">
        <f t="shared" si="0"/>
        <v>68759</v>
      </c>
      <c r="E8" s="157">
        <v>13387</v>
      </c>
      <c r="F8" s="157">
        <v>12657</v>
      </c>
      <c r="G8" s="13">
        <f t="shared" si="1"/>
        <v>26044</v>
      </c>
      <c r="H8" s="156">
        <v>12166</v>
      </c>
      <c r="I8" s="156">
        <v>11705</v>
      </c>
      <c r="J8" s="18">
        <f t="shared" si="2"/>
        <v>23871</v>
      </c>
    </row>
    <row r="9" spans="1:10" ht="18.75" customHeight="1">
      <c r="A9" s="1" t="s">
        <v>4</v>
      </c>
      <c r="B9" s="156">
        <v>43371</v>
      </c>
      <c r="C9" s="156">
        <v>41771</v>
      </c>
      <c r="D9" s="7">
        <f t="shared" si="0"/>
        <v>85142</v>
      </c>
      <c r="E9" s="157">
        <v>17507</v>
      </c>
      <c r="F9" s="157">
        <v>16535</v>
      </c>
      <c r="G9" s="13">
        <f t="shared" si="1"/>
        <v>34042</v>
      </c>
      <c r="H9" s="156">
        <v>17303</v>
      </c>
      <c r="I9" s="156">
        <v>17329</v>
      </c>
      <c r="J9" s="18">
        <f t="shared" si="2"/>
        <v>34632</v>
      </c>
    </row>
    <row r="10" spans="1:10" ht="18.75" customHeight="1">
      <c r="A10" s="1" t="s">
        <v>5</v>
      </c>
      <c r="B10" s="156">
        <v>45133</v>
      </c>
      <c r="C10" s="156">
        <v>46114</v>
      </c>
      <c r="D10" s="7">
        <f t="shared" si="0"/>
        <v>91247</v>
      </c>
      <c r="E10" s="157">
        <v>18268</v>
      </c>
      <c r="F10" s="157">
        <v>17168</v>
      </c>
      <c r="G10" s="13">
        <f t="shared" si="1"/>
        <v>35436</v>
      </c>
      <c r="H10" s="156">
        <v>20118</v>
      </c>
      <c r="I10" s="156">
        <v>20740</v>
      </c>
      <c r="J10" s="18">
        <f t="shared" si="2"/>
        <v>40858</v>
      </c>
    </row>
    <row r="11" spans="1:10" ht="18.75" customHeight="1">
      <c r="A11" s="1" t="s">
        <v>6</v>
      </c>
      <c r="B11" s="156">
        <v>43371</v>
      </c>
      <c r="C11" s="156">
        <v>42198</v>
      </c>
      <c r="D11" s="7">
        <f t="shared" si="0"/>
        <v>85569</v>
      </c>
      <c r="E11" s="157">
        <v>18401</v>
      </c>
      <c r="F11" s="157">
        <v>17244</v>
      </c>
      <c r="G11" s="13">
        <f t="shared" si="1"/>
        <v>35645</v>
      </c>
      <c r="H11" s="156">
        <v>17271</v>
      </c>
      <c r="I11" s="156">
        <v>16692</v>
      </c>
      <c r="J11" s="18">
        <f t="shared" si="2"/>
        <v>33963</v>
      </c>
    </row>
    <row r="12" spans="1:10" ht="18.75" customHeight="1">
      <c r="A12" s="1" t="s">
        <v>7</v>
      </c>
      <c r="B12" s="156">
        <v>47548</v>
      </c>
      <c r="C12" s="156">
        <v>46007</v>
      </c>
      <c r="D12" s="7">
        <f t="shared" si="0"/>
        <v>93555</v>
      </c>
      <c r="E12" s="157">
        <v>18873</v>
      </c>
      <c r="F12" s="157">
        <v>17435</v>
      </c>
      <c r="G12" s="13">
        <f t="shared" si="1"/>
        <v>36308</v>
      </c>
      <c r="H12" s="156">
        <v>17979</v>
      </c>
      <c r="I12" s="156">
        <v>17351</v>
      </c>
      <c r="J12" s="18">
        <f t="shared" si="2"/>
        <v>35330</v>
      </c>
    </row>
    <row r="13" spans="1:10" ht="18.75" customHeight="1">
      <c r="A13" s="1" t="s">
        <v>8</v>
      </c>
      <c r="B13" s="156">
        <v>44194</v>
      </c>
      <c r="C13" s="156">
        <v>43757</v>
      </c>
      <c r="D13" s="7">
        <f t="shared" si="0"/>
        <v>87951</v>
      </c>
      <c r="E13" s="157">
        <v>17564</v>
      </c>
      <c r="F13" s="157">
        <v>16980</v>
      </c>
      <c r="G13" s="13">
        <f t="shared" si="1"/>
        <v>34544</v>
      </c>
      <c r="H13" s="156">
        <v>17422</v>
      </c>
      <c r="I13" s="156">
        <v>17003</v>
      </c>
      <c r="J13" s="18">
        <f t="shared" si="2"/>
        <v>34425</v>
      </c>
    </row>
    <row r="14" spans="1:10" ht="18.75" customHeight="1">
      <c r="A14" s="1" t="s">
        <v>9</v>
      </c>
      <c r="B14" s="156">
        <v>43445</v>
      </c>
      <c r="C14" s="156">
        <v>46474</v>
      </c>
      <c r="D14" s="7">
        <f t="shared" si="0"/>
        <v>89919</v>
      </c>
      <c r="E14" s="157">
        <v>17894</v>
      </c>
      <c r="F14" s="157">
        <v>18068</v>
      </c>
      <c r="G14" s="13">
        <f t="shared" si="1"/>
        <v>35962</v>
      </c>
      <c r="H14" s="156">
        <v>17836</v>
      </c>
      <c r="I14" s="156">
        <v>19562</v>
      </c>
      <c r="J14" s="18">
        <f t="shared" si="2"/>
        <v>37398</v>
      </c>
    </row>
    <row r="15" spans="1:10" ht="18.75" customHeight="1">
      <c r="A15" s="1" t="s">
        <v>10</v>
      </c>
      <c r="B15" s="156">
        <v>46559</v>
      </c>
      <c r="C15" s="156">
        <v>53585</v>
      </c>
      <c r="D15" s="7">
        <f t="shared" si="0"/>
        <v>100144</v>
      </c>
      <c r="E15" s="157">
        <v>21549</v>
      </c>
      <c r="F15" s="157">
        <v>22244</v>
      </c>
      <c r="G15" s="13">
        <f t="shared" si="1"/>
        <v>43793</v>
      </c>
      <c r="H15" s="156">
        <v>19834</v>
      </c>
      <c r="I15" s="156">
        <v>23348</v>
      </c>
      <c r="J15" s="18">
        <f t="shared" si="2"/>
        <v>43182</v>
      </c>
    </row>
    <row r="16" spans="1:10" ht="18.75" customHeight="1">
      <c r="A16" s="1" t="s">
        <v>11</v>
      </c>
      <c r="B16" s="156">
        <v>49030</v>
      </c>
      <c r="C16" s="156">
        <v>54727</v>
      </c>
      <c r="D16" s="7">
        <f t="shared" si="0"/>
        <v>103757</v>
      </c>
      <c r="E16" s="157">
        <v>20547</v>
      </c>
      <c r="F16" s="157">
        <v>20417</v>
      </c>
      <c r="G16" s="13">
        <f t="shared" si="1"/>
        <v>40964</v>
      </c>
      <c r="H16" s="156">
        <v>21333</v>
      </c>
      <c r="I16" s="156">
        <v>23535</v>
      </c>
      <c r="J16" s="18">
        <f t="shared" si="2"/>
        <v>44868</v>
      </c>
    </row>
    <row r="17" spans="1:10" ht="18.75" customHeight="1">
      <c r="A17" s="1" t="s">
        <v>12</v>
      </c>
      <c r="B17" s="156">
        <v>43772</v>
      </c>
      <c r="C17" s="156">
        <v>47867</v>
      </c>
      <c r="D17" s="7">
        <f t="shared" si="0"/>
        <v>91639</v>
      </c>
      <c r="E17" s="157">
        <v>17289</v>
      </c>
      <c r="F17" s="157">
        <v>17612</v>
      </c>
      <c r="G17" s="13">
        <f t="shared" si="1"/>
        <v>34901</v>
      </c>
      <c r="H17" s="156">
        <v>18169</v>
      </c>
      <c r="I17" s="156">
        <v>19935</v>
      </c>
      <c r="J17" s="18">
        <f t="shared" si="2"/>
        <v>38104</v>
      </c>
    </row>
    <row r="18" spans="1:10" ht="18.75" customHeight="1">
      <c r="A18" s="1" t="s">
        <v>13</v>
      </c>
      <c r="B18" s="156">
        <v>31263</v>
      </c>
      <c r="C18" s="156">
        <v>33726</v>
      </c>
      <c r="D18" s="7">
        <f t="shared" si="0"/>
        <v>64989</v>
      </c>
      <c r="E18" s="157">
        <v>11973</v>
      </c>
      <c r="F18" s="157">
        <v>12001</v>
      </c>
      <c r="G18" s="13">
        <f t="shared" si="1"/>
        <v>23974</v>
      </c>
      <c r="H18" s="156">
        <v>13711</v>
      </c>
      <c r="I18" s="156">
        <v>14706</v>
      </c>
      <c r="J18" s="18">
        <f t="shared" si="2"/>
        <v>28417</v>
      </c>
    </row>
    <row r="19" spans="1:10" ht="18.75" customHeight="1">
      <c r="A19" s="1" t="s">
        <v>14</v>
      </c>
      <c r="B19" s="156">
        <v>18804</v>
      </c>
      <c r="C19" s="156">
        <v>19929</v>
      </c>
      <c r="D19" s="7">
        <f t="shared" si="0"/>
        <v>38733</v>
      </c>
      <c r="E19" s="157">
        <v>7587</v>
      </c>
      <c r="F19" s="157">
        <v>7877</v>
      </c>
      <c r="G19" s="13">
        <f t="shared" si="1"/>
        <v>15464</v>
      </c>
      <c r="H19" s="156">
        <v>7950</v>
      </c>
      <c r="I19" s="156">
        <v>8629</v>
      </c>
      <c r="J19" s="18">
        <f t="shared" si="2"/>
        <v>16579</v>
      </c>
    </row>
    <row r="20" spans="1:10" ht="18.75" customHeight="1">
      <c r="A20" s="1" t="s">
        <v>15</v>
      </c>
      <c r="B20" s="156">
        <v>12756</v>
      </c>
      <c r="C20" s="156">
        <v>14131</v>
      </c>
      <c r="D20" s="7">
        <f t="shared" si="0"/>
        <v>26887</v>
      </c>
      <c r="E20" s="157">
        <v>5782</v>
      </c>
      <c r="F20" s="157">
        <v>6270</v>
      </c>
      <c r="G20" s="13">
        <f t="shared" si="1"/>
        <v>12052</v>
      </c>
      <c r="H20" s="156">
        <v>5378</v>
      </c>
      <c r="I20" s="156">
        <v>5995</v>
      </c>
      <c r="J20" s="18">
        <f t="shared" si="2"/>
        <v>11373</v>
      </c>
    </row>
    <row r="21" spans="1:10" ht="18.75" customHeight="1">
      <c r="A21" s="1" t="s">
        <v>16</v>
      </c>
      <c r="B21" s="156">
        <v>9824</v>
      </c>
      <c r="C21" s="156">
        <v>11629</v>
      </c>
      <c r="D21" s="7">
        <f t="shared" si="0"/>
        <v>21453</v>
      </c>
      <c r="E21" s="157">
        <v>4174</v>
      </c>
      <c r="F21" s="157">
        <v>5073</v>
      </c>
      <c r="G21" s="13">
        <f t="shared" si="1"/>
        <v>9247</v>
      </c>
      <c r="H21" s="156">
        <v>4393</v>
      </c>
      <c r="I21" s="156">
        <v>5178</v>
      </c>
      <c r="J21" s="18">
        <f t="shared" si="2"/>
        <v>9571</v>
      </c>
    </row>
    <row r="22" spans="1:10" ht="18.75" customHeight="1">
      <c r="A22" s="1" t="s">
        <v>17</v>
      </c>
      <c r="B22" s="156">
        <v>6485</v>
      </c>
      <c r="C22" s="156">
        <v>8259</v>
      </c>
      <c r="D22" s="7">
        <f t="shared" si="0"/>
        <v>14744</v>
      </c>
      <c r="E22" s="157">
        <v>2750</v>
      </c>
      <c r="F22" s="157">
        <v>3430</v>
      </c>
      <c r="G22" s="13">
        <f t="shared" si="1"/>
        <v>6180</v>
      </c>
      <c r="H22" s="156">
        <v>2650</v>
      </c>
      <c r="I22" s="156">
        <v>3469</v>
      </c>
      <c r="J22" s="18">
        <f t="shared" si="2"/>
        <v>6119</v>
      </c>
    </row>
    <row r="23" spans="1:10" ht="18.75" customHeight="1">
      <c r="A23" s="1" t="s">
        <v>18</v>
      </c>
      <c r="B23" s="156">
        <v>2711</v>
      </c>
      <c r="C23" s="156">
        <v>3667</v>
      </c>
      <c r="D23" s="7">
        <f t="shared" si="0"/>
        <v>6378</v>
      </c>
      <c r="E23" s="157">
        <v>1087</v>
      </c>
      <c r="F23" s="157">
        <v>1436</v>
      </c>
      <c r="G23" s="13">
        <f t="shared" si="1"/>
        <v>2523</v>
      </c>
      <c r="H23" s="156">
        <v>1046</v>
      </c>
      <c r="I23" s="156">
        <v>1572</v>
      </c>
      <c r="J23" s="18">
        <f t="shared" si="2"/>
        <v>2618</v>
      </c>
    </row>
    <row r="24" spans="1:10" ht="18.75" customHeight="1">
      <c r="A24" s="1" t="s">
        <v>19</v>
      </c>
      <c r="B24" s="156">
        <v>875</v>
      </c>
      <c r="C24" s="156">
        <v>1215</v>
      </c>
      <c r="D24" s="7">
        <f t="shared" si="0"/>
        <v>2090</v>
      </c>
      <c r="E24" s="157">
        <v>349</v>
      </c>
      <c r="F24" s="157">
        <v>522</v>
      </c>
      <c r="G24" s="13">
        <f t="shared" si="1"/>
        <v>871</v>
      </c>
      <c r="H24" s="156">
        <v>285</v>
      </c>
      <c r="I24" s="156">
        <v>400</v>
      </c>
      <c r="J24" s="18">
        <f t="shared" si="2"/>
        <v>685</v>
      </c>
    </row>
    <row r="25" spans="1:10" ht="18.75" customHeight="1">
      <c r="A25" s="1" t="s">
        <v>20</v>
      </c>
      <c r="B25" s="156">
        <v>296</v>
      </c>
      <c r="C25" s="156">
        <v>360</v>
      </c>
      <c r="D25" s="7">
        <f t="shared" si="0"/>
        <v>656</v>
      </c>
      <c r="E25" s="157">
        <v>59</v>
      </c>
      <c r="F25" s="157">
        <v>126</v>
      </c>
      <c r="G25" s="13">
        <f t="shared" si="1"/>
        <v>185</v>
      </c>
      <c r="H25" s="156">
        <v>44</v>
      </c>
      <c r="I25" s="156">
        <v>107</v>
      </c>
      <c r="J25" s="18">
        <f t="shared" si="2"/>
        <v>151</v>
      </c>
    </row>
    <row r="26" spans="1:10" ht="18.75" customHeight="1">
      <c r="A26" s="1" t="s">
        <v>21</v>
      </c>
      <c r="B26" s="156">
        <v>136</v>
      </c>
      <c r="C26" s="156">
        <v>153</v>
      </c>
      <c r="D26" s="7">
        <f t="shared" si="0"/>
        <v>289</v>
      </c>
      <c r="E26" s="157">
        <v>18</v>
      </c>
      <c r="F26" s="157">
        <v>39</v>
      </c>
      <c r="G26" s="13">
        <f t="shared" si="1"/>
        <v>57</v>
      </c>
      <c r="H26" s="156">
        <v>21</v>
      </c>
      <c r="I26" s="156">
        <v>29</v>
      </c>
      <c r="J26" s="18">
        <f t="shared" si="2"/>
        <v>50</v>
      </c>
    </row>
    <row r="27" spans="1:10" ht="18.75" customHeight="1">
      <c r="A27" s="1" t="s">
        <v>22</v>
      </c>
      <c r="B27" s="7">
        <f t="shared" ref="B27:H27" si="3">SUM(B5:B26)</f>
        <v>592713</v>
      </c>
      <c r="C27" s="7">
        <f t="shared" si="3"/>
        <v>613466</v>
      </c>
      <c r="D27" s="7">
        <f t="shared" si="3"/>
        <v>1206179</v>
      </c>
      <c r="E27" s="13">
        <f t="shared" si="3"/>
        <v>240718</v>
      </c>
      <c r="F27" s="13">
        <f t="shared" si="3"/>
        <v>237370</v>
      </c>
      <c r="G27" s="13">
        <f t="shared" si="3"/>
        <v>478088</v>
      </c>
      <c r="H27" s="13">
        <f t="shared" si="3"/>
        <v>237331</v>
      </c>
      <c r="I27" s="13">
        <f>SUM(I5:I26)</f>
        <v>248268</v>
      </c>
      <c r="J27" s="13">
        <f>SUM(J5:J26)</f>
        <v>485599</v>
      </c>
    </row>
    <row r="28" spans="1:10" s="62" customFormat="1" ht="18.75" customHeight="1">
      <c r="A28" s="62" t="s">
        <v>36</v>
      </c>
    </row>
    <row r="29" spans="1:10" s="62" customFormat="1" ht="18.75" customHeight="1">
      <c r="A29" s="62" t="s">
        <v>37</v>
      </c>
    </row>
    <row r="30" spans="1:10" ht="18.75" customHeight="1">
      <c r="B30" s="20"/>
      <c r="C30" s="21" t="s">
        <v>29</v>
      </c>
      <c r="D30" s="22"/>
      <c r="E30" s="27"/>
      <c r="F30" s="28" t="s">
        <v>30</v>
      </c>
      <c r="G30" s="29"/>
      <c r="H30" s="32"/>
      <c r="I30" s="33" t="s">
        <v>31</v>
      </c>
      <c r="J30" s="40"/>
    </row>
    <row r="31" spans="1:10" ht="18.75" customHeight="1">
      <c r="A31" s="1" t="s">
        <v>0</v>
      </c>
      <c r="B31" s="25" t="s">
        <v>24</v>
      </c>
      <c r="C31" s="25" t="s">
        <v>25</v>
      </c>
      <c r="D31" s="25" t="s">
        <v>26</v>
      </c>
      <c r="E31" s="30" t="s">
        <v>24</v>
      </c>
      <c r="F31" s="30" t="s">
        <v>25</v>
      </c>
      <c r="G31" s="30" t="s">
        <v>26</v>
      </c>
      <c r="H31" s="37" t="s">
        <v>24</v>
      </c>
      <c r="I31" s="37" t="s">
        <v>25</v>
      </c>
      <c r="J31" s="37" t="s">
        <v>26</v>
      </c>
    </row>
    <row r="32" spans="1:10" ht="18.75" customHeight="1">
      <c r="A32" s="1">
        <v>0</v>
      </c>
      <c r="B32" s="156">
        <v>1664</v>
      </c>
      <c r="C32" s="156">
        <v>1649</v>
      </c>
      <c r="D32" s="26">
        <f>B32+C32</f>
        <v>3313</v>
      </c>
      <c r="E32" s="156">
        <v>8639</v>
      </c>
      <c r="F32" s="156">
        <v>8037</v>
      </c>
      <c r="G32" s="31">
        <f>E32+F32</f>
        <v>16676</v>
      </c>
      <c r="H32" s="156">
        <v>1785</v>
      </c>
      <c r="I32" s="156">
        <v>1752</v>
      </c>
      <c r="J32" s="39">
        <f>H32+I32</f>
        <v>3537</v>
      </c>
    </row>
    <row r="33" spans="1:10" ht="18.75" customHeight="1">
      <c r="A33" s="3" t="s">
        <v>1</v>
      </c>
      <c r="B33" s="156">
        <v>7858</v>
      </c>
      <c r="C33" s="156">
        <v>7556</v>
      </c>
      <c r="D33" s="26">
        <f t="shared" ref="D33:D53" si="4">B33+C33</f>
        <v>15414</v>
      </c>
      <c r="E33" s="156">
        <v>35458</v>
      </c>
      <c r="F33" s="156">
        <v>33333</v>
      </c>
      <c r="G33" s="31">
        <f t="shared" ref="G33:G53" si="5">E33+F33</f>
        <v>68791</v>
      </c>
      <c r="H33" s="156">
        <v>7601</v>
      </c>
      <c r="I33" s="156">
        <v>7071</v>
      </c>
      <c r="J33" s="39">
        <f t="shared" ref="J33:J53" si="6">H33+I33</f>
        <v>14672</v>
      </c>
    </row>
    <row r="34" spans="1:10" ht="18.75" customHeight="1">
      <c r="A34" s="2" t="s">
        <v>2</v>
      </c>
      <c r="B34" s="156">
        <v>10713</v>
      </c>
      <c r="C34" s="156">
        <v>10035</v>
      </c>
      <c r="D34" s="26">
        <f t="shared" si="4"/>
        <v>20748</v>
      </c>
      <c r="E34" s="156">
        <v>45793</v>
      </c>
      <c r="F34" s="156">
        <v>42366</v>
      </c>
      <c r="G34" s="31">
        <f t="shared" si="5"/>
        <v>88159</v>
      </c>
      <c r="H34" s="156">
        <v>9801</v>
      </c>
      <c r="I34" s="156">
        <v>9202</v>
      </c>
      <c r="J34" s="39">
        <f t="shared" si="6"/>
        <v>19003</v>
      </c>
    </row>
    <row r="35" spans="1:10" ht="18.75" customHeight="1">
      <c r="A35" s="1" t="s">
        <v>3</v>
      </c>
      <c r="B35" s="156">
        <v>11278</v>
      </c>
      <c r="C35" s="156">
        <v>10763</v>
      </c>
      <c r="D35" s="26">
        <f t="shared" si="4"/>
        <v>22041</v>
      </c>
      <c r="E35" s="156">
        <v>47184</v>
      </c>
      <c r="F35" s="156">
        <v>44566</v>
      </c>
      <c r="G35" s="31">
        <f t="shared" si="5"/>
        <v>91750</v>
      </c>
      <c r="H35" s="156">
        <v>10283</v>
      </c>
      <c r="I35" s="156">
        <v>9582</v>
      </c>
      <c r="J35" s="39">
        <f t="shared" si="6"/>
        <v>19865</v>
      </c>
    </row>
    <row r="36" spans="1:10" ht="18.75" customHeight="1">
      <c r="A36" s="1" t="s">
        <v>4</v>
      </c>
      <c r="B36" s="156">
        <v>14904</v>
      </c>
      <c r="C36" s="156">
        <v>14333</v>
      </c>
      <c r="D36" s="26">
        <f t="shared" si="4"/>
        <v>29237</v>
      </c>
      <c r="E36" s="156">
        <v>58301</v>
      </c>
      <c r="F36" s="156">
        <v>56556</v>
      </c>
      <c r="G36" s="31">
        <f t="shared" si="5"/>
        <v>114857</v>
      </c>
      <c r="H36" s="156">
        <v>10931</v>
      </c>
      <c r="I36" s="156">
        <v>10395</v>
      </c>
      <c r="J36" s="39">
        <f t="shared" si="6"/>
        <v>21326</v>
      </c>
    </row>
    <row r="37" spans="1:10" ht="18.75" customHeight="1">
      <c r="A37" s="1" t="s">
        <v>5</v>
      </c>
      <c r="B37" s="156">
        <v>16155</v>
      </c>
      <c r="C37" s="156">
        <v>15737</v>
      </c>
      <c r="D37" s="26">
        <f t="shared" si="4"/>
        <v>31892</v>
      </c>
      <c r="E37" s="156">
        <v>64809</v>
      </c>
      <c r="F37" s="156">
        <v>63509</v>
      </c>
      <c r="G37" s="31">
        <f t="shared" si="5"/>
        <v>128318</v>
      </c>
      <c r="H37" s="156">
        <v>11179</v>
      </c>
      <c r="I37" s="156">
        <v>10522</v>
      </c>
      <c r="J37" s="39">
        <f t="shared" si="6"/>
        <v>21701</v>
      </c>
    </row>
    <row r="38" spans="1:10" ht="18.75" customHeight="1">
      <c r="A38" s="1" t="s">
        <v>6</v>
      </c>
      <c r="B38" s="156">
        <v>15971</v>
      </c>
      <c r="C38" s="156">
        <v>15399</v>
      </c>
      <c r="D38" s="26">
        <f t="shared" si="4"/>
        <v>31370</v>
      </c>
      <c r="E38" s="156">
        <v>61706</v>
      </c>
      <c r="F38" s="156">
        <v>60685</v>
      </c>
      <c r="G38" s="31">
        <f t="shared" si="5"/>
        <v>122391</v>
      </c>
      <c r="H38" s="156">
        <v>11020</v>
      </c>
      <c r="I38" s="156">
        <v>10138</v>
      </c>
      <c r="J38" s="39">
        <f t="shared" si="6"/>
        <v>21158</v>
      </c>
    </row>
    <row r="39" spans="1:10" ht="18.75" customHeight="1">
      <c r="A39" s="1" t="s">
        <v>7</v>
      </c>
      <c r="B39" s="156">
        <v>16884</v>
      </c>
      <c r="C39" s="156">
        <v>16193</v>
      </c>
      <c r="D39" s="26">
        <f t="shared" si="4"/>
        <v>33077</v>
      </c>
      <c r="E39" s="156">
        <v>65865</v>
      </c>
      <c r="F39" s="156">
        <v>65197</v>
      </c>
      <c r="G39" s="31">
        <f t="shared" si="5"/>
        <v>131062</v>
      </c>
      <c r="H39" s="156">
        <v>10556</v>
      </c>
      <c r="I39" s="156">
        <v>9576</v>
      </c>
      <c r="J39" s="39">
        <f t="shared" si="6"/>
        <v>20132</v>
      </c>
    </row>
    <row r="40" spans="1:10" ht="18.75" customHeight="1">
      <c r="A40" s="1" t="s">
        <v>8</v>
      </c>
      <c r="B40" s="156">
        <v>16067</v>
      </c>
      <c r="C40" s="156">
        <v>16025</v>
      </c>
      <c r="D40" s="26">
        <f t="shared" si="4"/>
        <v>32092</v>
      </c>
      <c r="E40" s="156">
        <v>59412</v>
      </c>
      <c r="F40" s="156">
        <v>61008</v>
      </c>
      <c r="G40" s="31">
        <f t="shared" si="5"/>
        <v>120420</v>
      </c>
      <c r="H40" s="156">
        <v>8936</v>
      </c>
      <c r="I40" s="156">
        <v>8474</v>
      </c>
      <c r="J40" s="39">
        <f t="shared" si="6"/>
        <v>17410</v>
      </c>
    </row>
    <row r="41" spans="1:10" ht="18.75" customHeight="1">
      <c r="A41" s="1" t="s">
        <v>9</v>
      </c>
      <c r="B41" s="156">
        <v>17453</v>
      </c>
      <c r="C41" s="156">
        <v>18450</v>
      </c>
      <c r="D41" s="26">
        <f t="shared" si="4"/>
        <v>35903</v>
      </c>
      <c r="E41" s="156">
        <v>55683</v>
      </c>
      <c r="F41" s="156">
        <v>60943</v>
      </c>
      <c r="G41" s="31">
        <f t="shared" si="5"/>
        <v>116626</v>
      </c>
      <c r="H41" s="156">
        <v>8355</v>
      </c>
      <c r="I41" s="156">
        <v>8106</v>
      </c>
      <c r="J41" s="39">
        <f t="shared" si="6"/>
        <v>16461</v>
      </c>
    </row>
    <row r="42" spans="1:10" ht="18.75" customHeight="1">
      <c r="A42" s="1" t="s">
        <v>10</v>
      </c>
      <c r="B42" s="156">
        <v>19548</v>
      </c>
      <c r="C42" s="156">
        <v>21857</v>
      </c>
      <c r="D42" s="26">
        <f t="shared" si="4"/>
        <v>41405</v>
      </c>
      <c r="E42" s="156">
        <v>59973</v>
      </c>
      <c r="F42" s="156">
        <v>70886</v>
      </c>
      <c r="G42" s="31">
        <f t="shared" si="5"/>
        <v>130859</v>
      </c>
      <c r="H42" s="156">
        <v>8269</v>
      </c>
      <c r="I42" s="156">
        <v>8223</v>
      </c>
      <c r="J42" s="39">
        <f t="shared" si="6"/>
        <v>16492</v>
      </c>
    </row>
    <row r="43" spans="1:10" ht="18.75" customHeight="1">
      <c r="A43" s="1" t="s">
        <v>11</v>
      </c>
      <c r="B43" s="156">
        <v>19689</v>
      </c>
      <c r="C43" s="156">
        <v>21914</v>
      </c>
      <c r="D43" s="26">
        <f t="shared" si="4"/>
        <v>41603</v>
      </c>
      <c r="E43" s="156">
        <v>67112</v>
      </c>
      <c r="F43" s="156">
        <v>77649</v>
      </c>
      <c r="G43" s="31">
        <f t="shared" si="5"/>
        <v>144761</v>
      </c>
      <c r="H43" s="156">
        <v>7321</v>
      </c>
      <c r="I43" s="156">
        <v>7270</v>
      </c>
      <c r="J43" s="39">
        <f t="shared" si="6"/>
        <v>14591</v>
      </c>
    </row>
    <row r="44" spans="1:10" ht="18.75" customHeight="1">
      <c r="A44" s="1" t="s">
        <v>12</v>
      </c>
      <c r="B44" s="156">
        <v>17323</v>
      </c>
      <c r="C44" s="156">
        <v>19536</v>
      </c>
      <c r="D44" s="26">
        <f t="shared" si="4"/>
        <v>36859</v>
      </c>
      <c r="E44" s="156">
        <v>61590</v>
      </c>
      <c r="F44" s="156">
        <v>70695</v>
      </c>
      <c r="G44" s="31">
        <f t="shared" si="5"/>
        <v>132285</v>
      </c>
      <c r="H44" s="156">
        <v>5825</v>
      </c>
      <c r="I44" s="156">
        <v>5576</v>
      </c>
      <c r="J44" s="39">
        <f t="shared" si="6"/>
        <v>11401</v>
      </c>
    </row>
    <row r="45" spans="1:10" ht="18.75" customHeight="1">
      <c r="A45" s="1" t="s">
        <v>13</v>
      </c>
      <c r="B45" s="156">
        <v>13060</v>
      </c>
      <c r="C45" s="156">
        <v>14785</v>
      </c>
      <c r="D45" s="26">
        <f t="shared" si="4"/>
        <v>27845</v>
      </c>
      <c r="E45" s="156">
        <v>44262</v>
      </c>
      <c r="F45" s="156">
        <v>50644</v>
      </c>
      <c r="G45" s="31">
        <f t="shared" si="5"/>
        <v>94906</v>
      </c>
      <c r="H45" s="156">
        <v>4593</v>
      </c>
      <c r="I45" s="156">
        <v>4795</v>
      </c>
      <c r="J45" s="39">
        <f t="shared" si="6"/>
        <v>9388</v>
      </c>
    </row>
    <row r="46" spans="1:10" ht="18.75" customHeight="1">
      <c r="A46" s="1" t="s">
        <v>14</v>
      </c>
      <c r="B46" s="156">
        <v>8495</v>
      </c>
      <c r="C46" s="156">
        <v>10290</v>
      </c>
      <c r="D46" s="26">
        <f t="shared" si="4"/>
        <v>18785</v>
      </c>
      <c r="E46" s="156">
        <v>26869</v>
      </c>
      <c r="F46" s="156">
        <v>29396</v>
      </c>
      <c r="G46" s="31">
        <f t="shared" si="5"/>
        <v>56265</v>
      </c>
      <c r="H46" s="156">
        <v>3155</v>
      </c>
      <c r="I46" s="156">
        <v>3087</v>
      </c>
      <c r="J46" s="39">
        <f t="shared" si="6"/>
        <v>6242</v>
      </c>
    </row>
    <row r="47" spans="1:10" ht="18.75" customHeight="1">
      <c r="A47" s="1" t="s">
        <v>15</v>
      </c>
      <c r="B47" s="156">
        <v>6178</v>
      </c>
      <c r="C47" s="156">
        <v>7773</v>
      </c>
      <c r="D47" s="26">
        <f t="shared" si="4"/>
        <v>13951</v>
      </c>
      <c r="E47" s="156">
        <v>17727</v>
      </c>
      <c r="F47" s="156">
        <v>19930</v>
      </c>
      <c r="G47" s="31">
        <f t="shared" si="5"/>
        <v>37657</v>
      </c>
      <c r="H47" s="156">
        <v>2520</v>
      </c>
      <c r="I47" s="156">
        <v>2383</v>
      </c>
      <c r="J47" s="39">
        <f t="shared" si="6"/>
        <v>4903</v>
      </c>
    </row>
    <row r="48" spans="1:10" ht="18.75" customHeight="1">
      <c r="A48" s="1" t="s">
        <v>16</v>
      </c>
      <c r="B48" s="156">
        <v>4158</v>
      </c>
      <c r="C48" s="156">
        <v>6032</v>
      </c>
      <c r="D48" s="26">
        <f t="shared" si="4"/>
        <v>10190</v>
      </c>
      <c r="E48" s="156">
        <v>14793</v>
      </c>
      <c r="F48" s="156">
        <v>18215</v>
      </c>
      <c r="G48" s="31">
        <f t="shared" si="5"/>
        <v>33008</v>
      </c>
      <c r="H48" s="156">
        <v>1924</v>
      </c>
      <c r="I48" s="156">
        <v>2046</v>
      </c>
      <c r="J48" s="39">
        <f t="shared" si="6"/>
        <v>3970</v>
      </c>
    </row>
    <row r="49" spans="1:10" ht="18.75" customHeight="1">
      <c r="A49" s="1" t="s">
        <v>17</v>
      </c>
      <c r="B49" s="156">
        <v>2371</v>
      </c>
      <c r="C49" s="156">
        <v>3718</v>
      </c>
      <c r="D49" s="26">
        <f t="shared" si="4"/>
        <v>6089</v>
      </c>
      <c r="E49" s="156">
        <v>11239</v>
      </c>
      <c r="F49" s="156">
        <v>14288</v>
      </c>
      <c r="G49" s="31">
        <f t="shared" si="5"/>
        <v>25527</v>
      </c>
      <c r="H49" s="156">
        <v>1293</v>
      </c>
      <c r="I49" s="156">
        <v>1413</v>
      </c>
      <c r="J49" s="39">
        <f t="shared" si="6"/>
        <v>2706</v>
      </c>
    </row>
    <row r="50" spans="1:10" ht="18.75" customHeight="1">
      <c r="A50" s="1" t="s">
        <v>18</v>
      </c>
      <c r="B50" s="156">
        <v>961</v>
      </c>
      <c r="C50" s="156">
        <v>1484</v>
      </c>
      <c r="D50" s="26">
        <f t="shared" si="4"/>
        <v>2445</v>
      </c>
      <c r="E50" s="156">
        <v>5290</v>
      </c>
      <c r="F50" s="156">
        <v>7094</v>
      </c>
      <c r="G50" s="31">
        <f t="shared" si="5"/>
        <v>12384</v>
      </c>
      <c r="H50" s="156">
        <v>715</v>
      </c>
      <c r="I50" s="156">
        <v>770</v>
      </c>
      <c r="J50" s="39">
        <f t="shared" si="6"/>
        <v>1485</v>
      </c>
    </row>
    <row r="51" spans="1:10" ht="18.75" customHeight="1">
      <c r="A51" s="1" t="s">
        <v>19</v>
      </c>
      <c r="B51" s="156">
        <v>248</v>
      </c>
      <c r="C51" s="156">
        <v>390</v>
      </c>
      <c r="D51" s="26">
        <f t="shared" si="4"/>
        <v>638</v>
      </c>
      <c r="E51" s="156">
        <v>1720</v>
      </c>
      <c r="F51" s="156">
        <v>2422</v>
      </c>
      <c r="G51" s="31">
        <f t="shared" si="5"/>
        <v>4142</v>
      </c>
      <c r="H51" s="156">
        <v>276</v>
      </c>
      <c r="I51" s="156">
        <v>268</v>
      </c>
      <c r="J51" s="39">
        <f t="shared" si="6"/>
        <v>544</v>
      </c>
    </row>
    <row r="52" spans="1:10" ht="18.75" customHeight="1">
      <c r="A52" s="1" t="s">
        <v>20</v>
      </c>
      <c r="B52" s="156">
        <v>61</v>
      </c>
      <c r="C52" s="156">
        <v>91.446207300257143</v>
      </c>
      <c r="D52" s="26">
        <f t="shared" si="4"/>
        <v>152.44620730025713</v>
      </c>
      <c r="E52" s="156">
        <v>482</v>
      </c>
      <c r="F52" s="156">
        <v>669</v>
      </c>
      <c r="G52" s="31">
        <f t="shared" si="5"/>
        <v>1151</v>
      </c>
      <c r="H52" s="156">
        <v>111</v>
      </c>
      <c r="I52" s="156">
        <v>121</v>
      </c>
      <c r="J52" s="39">
        <f t="shared" si="6"/>
        <v>232</v>
      </c>
    </row>
    <row r="53" spans="1:10" ht="18.75" customHeight="1">
      <c r="A53" s="1" t="s">
        <v>21</v>
      </c>
      <c r="B53" s="156">
        <v>8</v>
      </c>
      <c r="C53" s="156">
        <v>22</v>
      </c>
      <c r="D53" s="26">
        <f t="shared" si="4"/>
        <v>30</v>
      </c>
      <c r="E53" s="156">
        <v>283</v>
      </c>
      <c r="F53" s="156">
        <v>308</v>
      </c>
      <c r="G53" s="31">
        <f t="shared" si="5"/>
        <v>591</v>
      </c>
      <c r="H53" s="156">
        <v>73</v>
      </c>
      <c r="I53" s="156">
        <v>72</v>
      </c>
      <c r="J53" s="39">
        <f t="shared" si="6"/>
        <v>145</v>
      </c>
    </row>
    <row r="54" spans="1:10" ht="18.75" customHeight="1">
      <c r="A54" s="1" t="s">
        <v>22</v>
      </c>
      <c r="B54" s="26">
        <f t="shared" ref="B54:J54" si="7">SUM(B32:B53)</f>
        <v>221047</v>
      </c>
      <c r="C54" s="26">
        <f t="shared" si="7"/>
        <v>234032.44620730027</v>
      </c>
      <c r="D54" s="26">
        <f t="shared" si="7"/>
        <v>455079.44620730024</v>
      </c>
      <c r="E54" s="26">
        <f t="shared" si="7"/>
        <v>814190</v>
      </c>
      <c r="F54" s="26">
        <f t="shared" si="7"/>
        <v>858396</v>
      </c>
      <c r="G54" s="26">
        <f t="shared" si="7"/>
        <v>1672586</v>
      </c>
      <c r="H54" s="26">
        <f t="shared" si="7"/>
        <v>126522</v>
      </c>
      <c r="I54" s="26">
        <f t="shared" si="7"/>
        <v>120842</v>
      </c>
      <c r="J54" s="26">
        <f t="shared" si="7"/>
        <v>247364</v>
      </c>
    </row>
    <row r="55" spans="1:10" s="62" customFormat="1" ht="18.75" customHeight="1">
      <c r="A55" s="62" t="s">
        <v>36</v>
      </c>
    </row>
    <row r="56" spans="1:10" s="62" customFormat="1" ht="18.75" customHeight="1">
      <c r="A56" s="62" t="s">
        <v>37</v>
      </c>
    </row>
    <row r="57" spans="1:10" ht="18.75" customHeight="1">
      <c r="B57" s="41"/>
      <c r="C57" s="42" t="s">
        <v>32</v>
      </c>
      <c r="D57" s="47"/>
      <c r="E57" s="48"/>
      <c r="F57" s="49" t="s">
        <v>33</v>
      </c>
      <c r="G57" s="50"/>
      <c r="H57" s="53"/>
      <c r="I57" s="54" t="s">
        <v>35</v>
      </c>
      <c r="J57" s="61"/>
    </row>
    <row r="58" spans="1:10" ht="18.75" customHeight="1">
      <c r="A58" s="1" t="s">
        <v>0</v>
      </c>
      <c r="B58" s="45" t="s">
        <v>24</v>
      </c>
      <c r="C58" s="45" t="s">
        <v>25</v>
      </c>
      <c r="D58" s="45" t="s">
        <v>26</v>
      </c>
      <c r="E58" s="51" t="s">
        <v>24</v>
      </c>
      <c r="F58" s="51" t="s">
        <v>25</v>
      </c>
      <c r="G58" s="51" t="s">
        <v>26</v>
      </c>
      <c r="H58" s="58" t="s">
        <v>24</v>
      </c>
      <c r="I58" s="58" t="s">
        <v>25</v>
      </c>
      <c r="J58" s="58" t="s">
        <v>26</v>
      </c>
    </row>
    <row r="59" spans="1:10" ht="18.75" customHeight="1">
      <c r="A59" s="1">
        <v>0</v>
      </c>
      <c r="B59" s="156">
        <v>2764</v>
      </c>
      <c r="C59" s="156">
        <v>2707</v>
      </c>
      <c r="D59" s="46">
        <f>B59+C59</f>
        <v>5471</v>
      </c>
      <c r="E59" s="156">
        <v>1765</v>
      </c>
      <c r="F59" s="156">
        <v>1706</v>
      </c>
      <c r="G59" s="52">
        <f>E59+F59</f>
        <v>3471</v>
      </c>
      <c r="H59" s="60">
        <f>B5+E5+H5+B32+E32+H32+B59+E59</f>
        <v>27361</v>
      </c>
      <c r="I59" s="60">
        <f>C5+F5+I5+C32+F32+I32+C59+F59</f>
        <v>25928</v>
      </c>
      <c r="J59" s="60">
        <f>H59+I59</f>
        <v>53289</v>
      </c>
    </row>
    <row r="60" spans="1:10" ht="18.75" customHeight="1">
      <c r="A60" s="3" t="s">
        <v>1</v>
      </c>
      <c r="B60" s="156">
        <v>12511</v>
      </c>
      <c r="C60" s="156">
        <v>11900</v>
      </c>
      <c r="D60" s="46">
        <f t="shared" ref="D60:D80" si="8">B60+C60</f>
        <v>24411</v>
      </c>
      <c r="E60" s="156">
        <v>7422</v>
      </c>
      <c r="F60" s="156">
        <v>7088</v>
      </c>
      <c r="G60" s="52">
        <f t="shared" ref="G60:G80" si="9">E60+F60</f>
        <v>14510</v>
      </c>
      <c r="H60" s="60">
        <f t="shared" ref="H60:H79" si="10">B6+E6+H6+B33+E33+H33+B60+E60</f>
        <v>117506</v>
      </c>
      <c r="I60" s="60">
        <f t="shared" ref="I60:I80" si="11">C6+F6+I6+C33+F33+I33+C60+F60</f>
        <v>111077</v>
      </c>
      <c r="J60" s="60">
        <f t="shared" ref="J60:J80" si="12">H60+I60</f>
        <v>228583</v>
      </c>
    </row>
    <row r="61" spans="1:10" ht="18.75" customHeight="1">
      <c r="A61" s="2" t="s">
        <v>2</v>
      </c>
      <c r="B61" s="156">
        <v>16808</v>
      </c>
      <c r="C61" s="156">
        <v>15902</v>
      </c>
      <c r="D61" s="46">
        <f t="shared" si="8"/>
        <v>32710</v>
      </c>
      <c r="E61" s="156">
        <v>9642</v>
      </c>
      <c r="F61" s="156">
        <v>8962</v>
      </c>
      <c r="G61" s="52">
        <f t="shared" si="9"/>
        <v>18604</v>
      </c>
      <c r="H61" s="60">
        <f t="shared" si="10"/>
        <v>151316</v>
      </c>
      <c r="I61" s="60">
        <f t="shared" si="11"/>
        <v>141881</v>
      </c>
      <c r="J61" s="60">
        <f t="shared" si="12"/>
        <v>293197</v>
      </c>
    </row>
    <row r="62" spans="1:10" ht="18.75" customHeight="1">
      <c r="A62" s="1" t="s">
        <v>3</v>
      </c>
      <c r="B62" s="156">
        <v>18006</v>
      </c>
      <c r="C62" s="156">
        <v>17423</v>
      </c>
      <c r="D62" s="46">
        <f t="shared" si="8"/>
        <v>35429</v>
      </c>
      <c r="E62" s="156">
        <v>9736</v>
      </c>
      <c r="F62" s="156">
        <v>9424</v>
      </c>
      <c r="G62" s="52">
        <f t="shared" si="9"/>
        <v>19160</v>
      </c>
      <c r="H62" s="60">
        <f t="shared" si="10"/>
        <v>157303</v>
      </c>
      <c r="I62" s="60">
        <f t="shared" si="11"/>
        <v>149616</v>
      </c>
      <c r="J62" s="60">
        <f t="shared" si="12"/>
        <v>306919</v>
      </c>
    </row>
    <row r="63" spans="1:10" ht="18.75" customHeight="1">
      <c r="A63" s="1" t="s">
        <v>4</v>
      </c>
      <c r="B63" s="156">
        <v>25564</v>
      </c>
      <c r="C63" s="156">
        <v>23967</v>
      </c>
      <c r="D63" s="46">
        <f t="shared" si="8"/>
        <v>49531</v>
      </c>
      <c r="E63" s="156">
        <v>12785</v>
      </c>
      <c r="F63" s="156">
        <v>12002</v>
      </c>
      <c r="G63" s="52">
        <f t="shared" si="9"/>
        <v>24787</v>
      </c>
      <c r="H63" s="60">
        <f t="shared" si="10"/>
        <v>200666</v>
      </c>
      <c r="I63" s="60">
        <f t="shared" si="11"/>
        <v>192888</v>
      </c>
      <c r="J63" s="60">
        <f t="shared" si="12"/>
        <v>393554</v>
      </c>
    </row>
    <row r="64" spans="1:10" ht="18.75" customHeight="1">
      <c r="A64" s="1" t="s">
        <v>5</v>
      </c>
      <c r="B64" s="156">
        <v>27696</v>
      </c>
      <c r="C64" s="156">
        <v>26543</v>
      </c>
      <c r="D64" s="46">
        <f t="shared" si="8"/>
        <v>54239</v>
      </c>
      <c r="E64" s="156">
        <v>13715</v>
      </c>
      <c r="F64" s="156">
        <v>13822</v>
      </c>
      <c r="G64" s="52">
        <f t="shared" si="9"/>
        <v>27537</v>
      </c>
      <c r="H64" s="60">
        <f t="shared" si="10"/>
        <v>217073</v>
      </c>
      <c r="I64" s="60">
        <f t="shared" si="11"/>
        <v>214155</v>
      </c>
      <c r="J64" s="60">
        <f t="shared" si="12"/>
        <v>431228</v>
      </c>
    </row>
    <row r="65" spans="1:10" ht="18.75" customHeight="1">
      <c r="A65" s="1" t="s">
        <v>6</v>
      </c>
      <c r="B65" s="156">
        <v>27396</v>
      </c>
      <c r="C65" s="156">
        <v>26241</v>
      </c>
      <c r="D65" s="46">
        <f t="shared" si="8"/>
        <v>53637</v>
      </c>
      <c r="E65" s="156">
        <v>14523</v>
      </c>
      <c r="F65" s="156">
        <v>14427</v>
      </c>
      <c r="G65" s="52">
        <f t="shared" si="9"/>
        <v>28950</v>
      </c>
      <c r="H65" s="60">
        <f t="shared" si="10"/>
        <v>209659</v>
      </c>
      <c r="I65" s="60">
        <f t="shared" si="11"/>
        <v>203024</v>
      </c>
      <c r="J65" s="60">
        <f t="shared" si="12"/>
        <v>412683</v>
      </c>
    </row>
    <row r="66" spans="1:10" ht="18.75" customHeight="1">
      <c r="A66" s="1" t="s">
        <v>7</v>
      </c>
      <c r="B66" s="156">
        <v>26138</v>
      </c>
      <c r="C66" s="156">
        <v>25515</v>
      </c>
      <c r="D66" s="46">
        <f t="shared" si="8"/>
        <v>51653</v>
      </c>
      <c r="E66" s="156">
        <v>15308</v>
      </c>
      <c r="F66" s="156">
        <v>15356</v>
      </c>
      <c r="G66" s="52">
        <f t="shared" si="9"/>
        <v>30664</v>
      </c>
      <c r="H66" s="60">
        <f t="shared" si="10"/>
        <v>219151</v>
      </c>
      <c r="I66" s="60">
        <f t="shared" si="11"/>
        <v>212630</v>
      </c>
      <c r="J66" s="60">
        <f t="shared" si="12"/>
        <v>431781</v>
      </c>
    </row>
    <row r="67" spans="1:10" ht="18.75" customHeight="1">
      <c r="A67" s="1" t="s">
        <v>8</v>
      </c>
      <c r="B67" s="156">
        <v>25937</v>
      </c>
      <c r="C67" s="156">
        <v>25971</v>
      </c>
      <c r="D67" s="46">
        <f t="shared" si="8"/>
        <v>51908</v>
      </c>
      <c r="E67" s="156">
        <v>14034</v>
      </c>
      <c r="F67" s="156">
        <v>14565</v>
      </c>
      <c r="G67" s="52">
        <f t="shared" si="9"/>
        <v>28599</v>
      </c>
      <c r="H67" s="60">
        <f t="shared" si="10"/>
        <v>203566</v>
      </c>
      <c r="I67" s="60">
        <f t="shared" si="11"/>
        <v>203783</v>
      </c>
      <c r="J67" s="60">
        <f t="shared" si="12"/>
        <v>407349</v>
      </c>
    </row>
    <row r="68" spans="1:10" ht="18.75" customHeight="1">
      <c r="A68" s="1" t="s">
        <v>9</v>
      </c>
      <c r="B68" s="156">
        <v>28764</v>
      </c>
      <c r="C68" s="156">
        <v>30677</v>
      </c>
      <c r="D68" s="46">
        <f t="shared" si="8"/>
        <v>59441</v>
      </c>
      <c r="E68" s="156">
        <v>14009</v>
      </c>
      <c r="F68" s="156">
        <v>15213</v>
      </c>
      <c r="G68" s="52">
        <f t="shared" si="9"/>
        <v>29222</v>
      </c>
      <c r="H68" s="60">
        <f t="shared" si="10"/>
        <v>203439</v>
      </c>
      <c r="I68" s="60">
        <f t="shared" si="11"/>
        <v>217493</v>
      </c>
      <c r="J68" s="60">
        <f t="shared" si="12"/>
        <v>420932</v>
      </c>
    </row>
    <row r="69" spans="1:10" ht="18.75" customHeight="1">
      <c r="A69" s="1" t="s">
        <v>10</v>
      </c>
      <c r="B69" s="156">
        <v>32235</v>
      </c>
      <c r="C69" s="156">
        <v>35483</v>
      </c>
      <c r="D69" s="46">
        <f t="shared" si="8"/>
        <v>67718</v>
      </c>
      <c r="E69" s="156">
        <v>16291</v>
      </c>
      <c r="F69" s="156">
        <v>18533</v>
      </c>
      <c r="G69" s="52">
        <f t="shared" si="9"/>
        <v>34824</v>
      </c>
      <c r="H69" s="60">
        <f t="shared" si="10"/>
        <v>224258</v>
      </c>
      <c r="I69" s="60">
        <f t="shared" si="11"/>
        <v>254159</v>
      </c>
      <c r="J69" s="60">
        <f t="shared" si="12"/>
        <v>478417</v>
      </c>
    </row>
    <row r="70" spans="1:10" ht="18.75" customHeight="1">
      <c r="A70" s="1" t="s">
        <v>11</v>
      </c>
      <c r="B70" s="156">
        <v>34251</v>
      </c>
      <c r="C70" s="156">
        <v>36927</v>
      </c>
      <c r="D70" s="46">
        <f t="shared" si="8"/>
        <v>71178</v>
      </c>
      <c r="E70" s="156">
        <v>17943</v>
      </c>
      <c r="F70" s="156">
        <v>20337</v>
      </c>
      <c r="G70" s="52">
        <f t="shared" si="9"/>
        <v>38280</v>
      </c>
      <c r="H70" s="60">
        <f t="shared" si="10"/>
        <v>237226</v>
      </c>
      <c r="I70" s="60">
        <f t="shared" si="11"/>
        <v>262776</v>
      </c>
      <c r="J70" s="60">
        <f t="shared" si="12"/>
        <v>500002</v>
      </c>
    </row>
    <row r="71" spans="1:10" ht="18.75" customHeight="1">
      <c r="A71" s="1" t="s">
        <v>12</v>
      </c>
      <c r="B71" s="156">
        <v>30209</v>
      </c>
      <c r="C71" s="156">
        <v>32120</v>
      </c>
      <c r="D71" s="46">
        <f t="shared" si="8"/>
        <v>62329</v>
      </c>
      <c r="E71" s="156">
        <v>16344</v>
      </c>
      <c r="F71" s="156">
        <v>18528</v>
      </c>
      <c r="G71" s="52">
        <f t="shared" si="9"/>
        <v>34872</v>
      </c>
      <c r="H71" s="60">
        <f t="shared" si="10"/>
        <v>210521</v>
      </c>
      <c r="I71" s="60">
        <f t="shared" si="11"/>
        <v>231869</v>
      </c>
      <c r="J71" s="60">
        <f t="shared" si="12"/>
        <v>442390</v>
      </c>
    </row>
    <row r="72" spans="1:10" ht="18.75" customHeight="1">
      <c r="A72" s="1" t="s">
        <v>13</v>
      </c>
      <c r="B72" s="156">
        <v>21991</v>
      </c>
      <c r="C72" s="156">
        <v>23684</v>
      </c>
      <c r="D72" s="46">
        <f t="shared" si="8"/>
        <v>45675</v>
      </c>
      <c r="E72" s="156">
        <v>11824</v>
      </c>
      <c r="F72" s="156">
        <v>13495</v>
      </c>
      <c r="G72" s="52">
        <f t="shared" si="9"/>
        <v>25319</v>
      </c>
      <c r="H72" s="60">
        <f t="shared" si="10"/>
        <v>152677</v>
      </c>
      <c r="I72" s="60">
        <f t="shared" si="11"/>
        <v>167836</v>
      </c>
      <c r="J72" s="60">
        <f t="shared" si="12"/>
        <v>320513</v>
      </c>
    </row>
    <row r="73" spans="1:10" ht="18.75" customHeight="1">
      <c r="A73" s="1" t="s">
        <v>14</v>
      </c>
      <c r="B73" s="156">
        <v>13930</v>
      </c>
      <c r="C73" s="156">
        <v>15078</v>
      </c>
      <c r="D73" s="46">
        <f t="shared" si="8"/>
        <v>29008</v>
      </c>
      <c r="E73" s="156">
        <v>7346</v>
      </c>
      <c r="F73" s="156">
        <v>8234</v>
      </c>
      <c r="G73" s="52">
        <f t="shared" si="9"/>
        <v>15580</v>
      </c>
      <c r="H73" s="60">
        <f t="shared" si="10"/>
        <v>94136</v>
      </c>
      <c r="I73" s="60">
        <f t="shared" si="11"/>
        <v>102520</v>
      </c>
      <c r="J73" s="60">
        <f t="shared" si="12"/>
        <v>196656</v>
      </c>
    </row>
    <row r="74" spans="1:10" ht="18.75" customHeight="1">
      <c r="A74" s="1" t="s">
        <v>15</v>
      </c>
      <c r="B74" s="156">
        <v>9920</v>
      </c>
      <c r="C74" s="156">
        <v>11155</v>
      </c>
      <c r="D74" s="46">
        <f t="shared" si="8"/>
        <v>21075</v>
      </c>
      <c r="E74" s="156">
        <v>5279</v>
      </c>
      <c r="F74" s="156">
        <v>5789</v>
      </c>
      <c r="G74" s="52">
        <f t="shared" si="9"/>
        <v>11068</v>
      </c>
      <c r="H74" s="60">
        <f t="shared" si="10"/>
        <v>65540</v>
      </c>
      <c r="I74" s="60">
        <f t="shared" si="11"/>
        <v>73426</v>
      </c>
      <c r="J74" s="60">
        <f t="shared" si="12"/>
        <v>138966</v>
      </c>
    </row>
    <row r="75" spans="1:10" ht="18.75" customHeight="1">
      <c r="A75" s="1" t="s">
        <v>16</v>
      </c>
      <c r="B75" s="156">
        <v>7930</v>
      </c>
      <c r="C75" s="156">
        <v>9888</v>
      </c>
      <c r="D75" s="46">
        <f t="shared" si="8"/>
        <v>17818</v>
      </c>
      <c r="E75" s="156">
        <v>4221</v>
      </c>
      <c r="F75" s="156">
        <v>4908</v>
      </c>
      <c r="G75" s="52">
        <f t="shared" si="9"/>
        <v>9129</v>
      </c>
      <c r="H75" s="60">
        <f t="shared" si="10"/>
        <v>51417</v>
      </c>
      <c r="I75" s="60">
        <f t="shared" si="11"/>
        <v>62969</v>
      </c>
      <c r="J75" s="60">
        <f t="shared" si="12"/>
        <v>114386</v>
      </c>
    </row>
    <row r="76" spans="1:10" ht="18.75" customHeight="1">
      <c r="A76" s="1" t="s">
        <v>17</v>
      </c>
      <c r="B76" s="156">
        <v>5400</v>
      </c>
      <c r="C76" s="156">
        <v>7330</v>
      </c>
      <c r="D76" s="46">
        <f t="shared" si="8"/>
        <v>12730</v>
      </c>
      <c r="E76" s="156">
        <v>2787</v>
      </c>
      <c r="F76" s="156">
        <v>3649</v>
      </c>
      <c r="G76" s="52">
        <f t="shared" si="9"/>
        <v>6436</v>
      </c>
      <c r="H76" s="60">
        <f t="shared" si="10"/>
        <v>34975</v>
      </c>
      <c r="I76" s="60">
        <f t="shared" si="11"/>
        <v>45556</v>
      </c>
      <c r="J76" s="60">
        <f t="shared" si="12"/>
        <v>80531</v>
      </c>
    </row>
    <row r="77" spans="1:10" ht="18.75" customHeight="1">
      <c r="A77" s="1" t="s">
        <v>18</v>
      </c>
      <c r="B77" s="156">
        <v>2187</v>
      </c>
      <c r="C77" s="156">
        <v>3441</v>
      </c>
      <c r="D77" s="46">
        <f t="shared" si="8"/>
        <v>5628</v>
      </c>
      <c r="E77" s="156">
        <v>1282</v>
      </c>
      <c r="F77" s="156">
        <v>1825</v>
      </c>
      <c r="G77" s="52">
        <f t="shared" si="9"/>
        <v>3107</v>
      </c>
      <c r="H77" s="60">
        <f t="shared" si="10"/>
        <v>15279</v>
      </c>
      <c r="I77" s="60">
        <f t="shared" si="11"/>
        <v>21289</v>
      </c>
      <c r="J77" s="60">
        <f t="shared" si="12"/>
        <v>36568</v>
      </c>
    </row>
    <row r="78" spans="1:10" ht="18.75" customHeight="1">
      <c r="A78" s="1" t="s">
        <v>19</v>
      </c>
      <c r="B78" s="156">
        <v>688</v>
      </c>
      <c r="C78" s="156">
        <v>1101</v>
      </c>
      <c r="D78" s="46">
        <f t="shared" si="8"/>
        <v>1789</v>
      </c>
      <c r="E78" s="156">
        <v>381</v>
      </c>
      <c r="F78" s="156">
        <v>586</v>
      </c>
      <c r="G78" s="52">
        <f t="shared" si="9"/>
        <v>967</v>
      </c>
      <c r="H78" s="60">
        <f t="shared" si="10"/>
        <v>4822</v>
      </c>
      <c r="I78" s="60">
        <f t="shared" si="11"/>
        <v>6904</v>
      </c>
      <c r="J78" s="60">
        <f t="shared" si="12"/>
        <v>11726</v>
      </c>
    </row>
    <row r="79" spans="1:10" ht="18.75" customHeight="1">
      <c r="A79" s="1" t="s">
        <v>20</v>
      </c>
      <c r="B79" s="156">
        <v>184</v>
      </c>
      <c r="C79" s="156">
        <v>276</v>
      </c>
      <c r="D79" s="46">
        <f t="shared" si="8"/>
        <v>460</v>
      </c>
      <c r="E79" s="156">
        <v>93</v>
      </c>
      <c r="F79" s="156">
        <v>139</v>
      </c>
      <c r="G79" s="52">
        <f t="shared" si="9"/>
        <v>232</v>
      </c>
      <c r="H79" s="60">
        <f t="shared" si="10"/>
        <v>1330</v>
      </c>
      <c r="I79" s="60">
        <f t="shared" si="11"/>
        <v>1889.4462073002571</v>
      </c>
      <c r="J79" s="60">
        <f t="shared" si="12"/>
        <v>3219.4462073002569</v>
      </c>
    </row>
    <row r="80" spans="1:10" ht="18.75" customHeight="1">
      <c r="A80" s="1" t="s">
        <v>21</v>
      </c>
      <c r="B80" s="156">
        <v>35</v>
      </c>
      <c r="C80" s="156">
        <v>64</v>
      </c>
      <c r="D80" s="46">
        <f t="shared" si="8"/>
        <v>99</v>
      </c>
      <c r="E80" s="156">
        <v>21</v>
      </c>
      <c r="F80" s="156">
        <v>29</v>
      </c>
      <c r="G80" s="52">
        <f t="shared" si="9"/>
        <v>50</v>
      </c>
      <c r="H80" s="60">
        <f>B26+E26+H26+B53+E53+H53+B80+E80</f>
        <v>595</v>
      </c>
      <c r="I80" s="60">
        <f t="shared" si="11"/>
        <v>716</v>
      </c>
      <c r="J80" s="60">
        <f t="shared" si="12"/>
        <v>1311</v>
      </c>
    </row>
    <row r="81" spans="1:10" ht="18.75" customHeight="1">
      <c r="A81" s="1" t="s">
        <v>22</v>
      </c>
      <c r="B81" s="46">
        <f t="shared" ref="B81:J81" si="13">SUM(B59:B80)</f>
        <v>370544</v>
      </c>
      <c r="C81" s="46">
        <f t="shared" si="13"/>
        <v>383393</v>
      </c>
      <c r="D81" s="46">
        <f t="shared" si="13"/>
        <v>753937</v>
      </c>
      <c r="E81" s="46">
        <f t="shared" si="13"/>
        <v>196751</v>
      </c>
      <c r="F81" s="46">
        <f t="shared" si="13"/>
        <v>208617</v>
      </c>
      <c r="G81" s="46">
        <f t="shared" si="13"/>
        <v>405368</v>
      </c>
      <c r="H81" s="46">
        <f t="shared" si="13"/>
        <v>2799816</v>
      </c>
      <c r="I81" s="46">
        <f t="shared" si="13"/>
        <v>2904384.4462073003</v>
      </c>
      <c r="J81" s="46">
        <f t="shared" si="13"/>
        <v>5704200.4462072998</v>
      </c>
    </row>
  </sheetData>
  <phoneticPr fontId="9" type="noConversion"/>
  <pageMargins left="0.74803149606299213" right="0.74803149606299213" top="0.59055118110236227" bottom="0.59055118110236227" header="0.51181102362204722" footer="0.51181102362204722"/>
  <pageSetup paperSize="9" orientation="landscape" r:id="rId1"/>
  <rowBreaks count="2" manualBreakCount="2">
    <brk id="27" max="16383" man="1"/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54"/>
  <sheetViews>
    <sheetView topLeftCell="A28" workbookViewId="0">
      <selection activeCell="N40" sqref="N40"/>
    </sheetView>
  </sheetViews>
  <sheetFormatPr defaultRowHeight="18.75" customHeight="1"/>
  <cols>
    <col min="1" max="10" width="12.125" style="9" customWidth="1"/>
    <col min="11" max="16384" width="9" style="9"/>
  </cols>
  <sheetData>
    <row r="1" spans="1:10" s="62" customFormat="1" ht="18.75" customHeight="1">
      <c r="A1" s="62" t="s">
        <v>36</v>
      </c>
    </row>
    <row r="2" spans="1:10" s="62" customFormat="1" ht="18.75" customHeight="1">
      <c r="A2" s="62" t="s">
        <v>38</v>
      </c>
    </row>
    <row r="3" spans="1:10" ht="18.75" customHeight="1">
      <c r="B3" s="4"/>
      <c r="C3" s="63" t="s">
        <v>39</v>
      </c>
      <c r="D3" s="8"/>
      <c r="E3" s="10"/>
      <c r="F3" s="64" t="s">
        <v>40</v>
      </c>
      <c r="G3" s="14"/>
      <c r="H3" s="15"/>
      <c r="I3" s="65" t="s">
        <v>41</v>
      </c>
      <c r="J3" s="19"/>
    </row>
    <row r="4" spans="1:10" ht="18.75" customHeight="1">
      <c r="A4" s="1" t="s">
        <v>0</v>
      </c>
      <c r="B4" s="6" t="s">
        <v>24</v>
      </c>
      <c r="C4" s="6" t="s">
        <v>25</v>
      </c>
      <c r="D4" s="6" t="s">
        <v>26</v>
      </c>
      <c r="E4" s="12" t="s">
        <v>24</v>
      </c>
      <c r="F4" s="12" t="s">
        <v>25</v>
      </c>
      <c r="G4" s="12" t="s">
        <v>26</v>
      </c>
      <c r="H4" s="17" t="s">
        <v>24</v>
      </c>
      <c r="I4" s="17" t="s">
        <v>25</v>
      </c>
      <c r="J4" s="17" t="s">
        <v>26</v>
      </c>
    </row>
    <row r="5" spans="1:10" ht="18.75" customHeight="1">
      <c r="A5" s="1">
        <v>0</v>
      </c>
      <c r="B5" s="156">
        <v>4083</v>
      </c>
      <c r="C5" s="156">
        <v>3854</v>
      </c>
      <c r="D5" s="7">
        <f>B5+C5</f>
        <v>7937</v>
      </c>
      <c r="E5" s="156">
        <v>4364</v>
      </c>
      <c r="F5" s="156">
        <v>4049</v>
      </c>
      <c r="G5" s="13">
        <f>E5+F5</f>
        <v>8413</v>
      </c>
      <c r="H5" s="156">
        <v>5266</v>
      </c>
      <c r="I5" s="156">
        <v>5029</v>
      </c>
      <c r="J5" s="18">
        <f>H5+I5</f>
        <v>10295</v>
      </c>
    </row>
    <row r="6" spans="1:10" ht="18.75" customHeight="1">
      <c r="A6" s="3" t="s">
        <v>1</v>
      </c>
      <c r="B6" s="156">
        <v>17730</v>
      </c>
      <c r="C6" s="156">
        <v>16673</v>
      </c>
      <c r="D6" s="7">
        <f t="shared" ref="D6:D26" si="0">B6+C6</f>
        <v>34403</v>
      </c>
      <c r="E6" s="156">
        <v>19198</v>
      </c>
      <c r="F6" s="156">
        <v>18129</v>
      </c>
      <c r="G6" s="13">
        <f t="shared" ref="G6:G26" si="1">E6+F6</f>
        <v>37327</v>
      </c>
      <c r="H6" s="156">
        <v>23789</v>
      </c>
      <c r="I6" s="156">
        <v>22384</v>
      </c>
      <c r="J6" s="18">
        <f t="shared" ref="J6:J26" si="2">H6+I6</f>
        <v>46173</v>
      </c>
    </row>
    <row r="7" spans="1:10" ht="18.75" customHeight="1">
      <c r="A7" s="2" t="s">
        <v>2</v>
      </c>
      <c r="B7" s="156">
        <v>22416</v>
      </c>
      <c r="C7" s="156">
        <v>21161</v>
      </c>
      <c r="D7" s="7">
        <f t="shared" si="0"/>
        <v>43577</v>
      </c>
      <c r="E7" s="156">
        <v>25085</v>
      </c>
      <c r="F7" s="156">
        <v>23477</v>
      </c>
      <c r="G7" s="13">
        <f t="shared" si="1"/>
        <v>48562</v>
      </c>
      <c r="H7" s="156">
        <v>31039</v>
      </c>
      <c r="I7" s="156">
        <v>29094</v>
      </c>
      <c r="J7" s="18">
        <f t="shared" si="2"/>
        <v>60133</v>
      </c>
    </row>
    <row r="8" spans="1:10" ht="18.75" customHeight="1">
      <c r="A8" s="1" t="s">
        <v>3</v>
      </c>
      <c r="B8" s="156">
        <v>22730</v>
      </c>
      <c r="C8" s="156">
        <v>21663</v>
      </c>
      <c r="D8" s="7">
        <f t="shared" si="0"/>
        <v>44393</v>
      </c>
      <c r="E8" s="156">
        <v>25047</v>
      </c>
      <c r="F8" s="156">
        <v>23992</v>
      </c>
      <c r="G8" s="13">
        <f t="shared" si="1"/>
        <v>49039</v>
      </c>
      <c r="H8" s="156">
        <v>31468</v>
      </c>
      <c r="I8" s="156">
        <v>29713</v>
      </c>
      <c r="J8" s="18">
        <f t="shared" si="2"/>
        <v>61181</v>
      </c>
    </row>
    <row r="9" spans="1:10" ht="18.75" customHeight="1">
      <c r="A9" s="1" t="s">
        <v>4</v>
      </c>
      <c r="B9" s="156">
        <v>23207</v>
      </c>
      <c r="C9" s="156">
        <v>21536</v>
      </c>
      <c r="D9" s="7">
        <f t="shared" si="0"/>
        <v>44743</v>
      </c>
      <c r="E9" s="156">
        <v>31400</v>
      </c>
      <c r="F9" s="156">
        <v>31281</v>
      </c>
      <c r="G9" s="13">
        <f t="shared" si="1"/>
        <v>62681</v>
      </c>
      <c r="H9" s="156">
        <v>36398</v>
      </c>
      <c r="I9" s="156">
        <v>34094</v>
      </c>
      <c r="J9" s="18">
        <f t="shared" si="2"/>
        <v>70492</v>
      </c>
    </row>
    <row r="10" spans="1:10" ht="18.75" customHeight="1">
      <c r="A10" s="1" t="s">
        <v>5</v>
      </c>
      <c r="B10" s="156">
        <v>22261</v>
      </c>
      <c r="C10" s="156">
        <v>20053</v>
      </c>
      <c r="D10" s="7">
        <f t="shared" si="0"/>
        <v>42314</v>
      </c>
      <c r="E10" s="156">
        <v>34899</v>
      </c>
      <c r="F10" s="156">
        <v>32129</v>
      </c>
      <c r="G10" s="13">
        <f t="shared" si="1"/>
        <v>67028</v>
      </c>
      <c r="H10" s="156">
        <v>37161</v>
      </c>
      <c r="I10" s="156">
        <v>34268</v>
      </c>
      <c r="J10" s="18">
        <f t="shared" si="2"/>
        <v>71429</v>
      </c>
    </row>
    <row r="11" spans="1:10" ht="18.75" customHeight="1">
      <c r="A11" s="1" t="s">
        <v>6</v>
      </c>
      <c r="B11" s="156">
        <v>20474</v>
      </c>
      <c r="C11" s="156">
        <v>19233</v>
      </c>
      <c r="D11" s="7">
        <f t="shared" si="0"/>
        <v>39707</v>
      </c>
      <c r="E11" s="156">
        <v>30148</v>
      </c>
      <c r="F11" s="156">
        <v>29150</v>
      </c>
      <c r="G11" s="13">
        <f t="shared" si="1"/>
        <v>59298</v>
      </c>
      <c r="H11" s="156">
        <v>35634</v>
      </c>
      <c r="I11" s="156">
        <v>34351</v>
      </c>
      <c r="J11" s="18">
        <f t="shared" si="2"/>
        <v>69985</v>
      </c>
    </row>
    <row r="12" spans="1:10" ht="18.75" customHeight="1">
      <c r="A12" s="1" t="s">
        <v>7</v>
      </c>
      <c r="B12" s="156">
        <v>20346</v>
      </c>
      <c r="C12" s="156">
        <v>19210</v>
      </c>
      <c r="D12" s="7">
        <f t="shared" si="0"/>
        <v>39556</v>
      </c>
      <c r="E12" s="156">
        <v>33174</v>
      </c>
      <c r="F12" s="156">
        <v>32252</v>
      </c>
      <c r="G12" s="13">
        <f t="shared" si="1"/>
        <v>65426</v>
      </c>
      <c r="H12" s="156">
        <v>40909</v>
      </c>
      <c r="I12" s="156">
        <v>38934</v>
      </c>
      <c r="J12" s="18">
        <f t="shared" si="2"/>
        <v>79843</v>
      </c>
    </row>
    <row r="13" spans="1:10" ht="18.75" customHeight="1">
      <c r="A13" s="1" t="s">
        <v>8</v>
      </c>
      <c r="B13" s="156">
        <v>20003</v>
      </c>
      <c r="C13" s="156">
        <v>19112</v>
      </c>
      <c r="D13" s="7">
        <f t="shared" si="0"/>
        <v>39115</v>
      </c>
      <c r="E13" s="156">
        <v>33657</v>
      </c>
      <c r="F13" s="156">
        <v>33889</v>
      </c>
      <c r="G13" s="13">
        <f t="shared" si="1"/>
        <v>67546</v>
      </c>
      <c r="H13" s="156">
        <v>42034</v>
      </c>
      <c r="I13" s="156">
        <v>40748</v>
      </c>
      <c r="J13" s="18">
        <f t="shared" si="2"/>
        <v>82782</v>
      </c>
    </row>
    <row r="14" spans="1:10" ht="18.75" customHeight="1">
      <c r="A14" s="1" t="s">
        <v>9</v>
      </c>
      <c r="B14" s="156">
        <v>19119</v>
      </c>
      <c r="C14" s="156">
        <v>18890</v>
      </c>
      <c r="D14" s="7">
        <f t="shared" si="0"/>
        <v>38009</v>
      </c>
      <c r="E14" s="156">
        <v>33859</v>
      </c>
      <c r="F14" s="156">
        <v>35293</v>
      </c>
      <c r="G14" s="13">
        <f t="shared" si="1"/>
        <v>69152</v>
      </c>
      <c r="H14" s="156">
        <v>40912</v>
      </c>
      <c r="I14" s="156">
        <v>41645</v>
      </c>
      <c r="J14" s="18">
        <f t="shared" si="2"/>
        <v>82557</v>
      </c>
    </row>
    <row r="15" spans="1:10" ht="18.75" customHeight="1">
      <c r="A15" s="1" t="s">
        <v>10</v>
      </c>
      <c r="B15" s="156">
        <v>18781</v>
      </c>
      <c r="C15" s="156">
        <v>19419</v>
      </c>
      <c r="D15" s="7">
        <f t="shared" si="0"/>
        <v>38200</v>
      </c>
      <c r="E15" s="156">
        <v>34814</v>
      </c>
      <c r="F15" s="156">
        <v>38055</v>
      </c>
      <c r="G15" s="13">
        <f t="shared" si="1"/>
        <v>72869</v>
      </c>
      <c r="H15" s="156">
        <v>39661</v>
      </c>
      <c r="I15" s="156">
        <v>41759</v>
      </c>
      <c r="J15" s="18">
        <f t="shared" si="2"/>
        <v>81420</v>
      </c>
    </row>
    <row r="16" spans="1:10" ht="18.75" customHeight="1">
      <c r="A16" s="1" t="s">
        <v>11</v>
      </c>
      <c r="B16" s="156">
        <v>16509</v>
      </c>
      <c r="C16" s="156">
        <v>17056</v>
      </c>
      <c r="D16" s="7">
        <f t="shared" si="0"/>
        <v>33565</v>
      </c>
      <c r="E16" s="156">
        <v>32683</v>
      </c>
      <c r="F16" s="156">
        <v>35160</v>
      </c>
      <c r="G16" s="13">
        <f t="shared" si="1"/>
        <v>67843</v>
      </c>
      <c r="H16" s="156">
        <v>35663</v>
      </c>
      <c r="I16" s="156">
        <v>38200</v>
      </c>
      <c r="J16" s="18">
        <f t="shared" si="2"/>
        <v>73863</v>
      </c>
    </row>
    <row r="17" spans="1:10" ht="18.75" customHeight="1">
      <c r="A17" s="1" t="s">
        <v>12</v>
      </c>
      <c r="B17" s="156">
        <v>13240</v>
      </c>
      <c r="C17" s="156">
        <v>13793</v>
      </c>
      <c r="D17" s="7">
        <f t="shared" si="0"/>
        <v>27033</v>
      </c>
      <c r="E17" s="156">
        <v>25221</v>
      </c>
      <c r="F17" s="156">
        <v>27919</v>
      </c>
      <c r="G17" s="13">
        <f t="shared" si="1"/>
        <v>53140</v>
      </c>
      <c r="H17" s="156">
        <v>28080</v>
      </c>
      <c r="I17" s="156">
        <v>30723</v>
      </c>
      <c r="J17" s="18">
        <f t="shared" si="2"/>
        <v>58803</v>
      </c>
    </row>
    <row r="18" spans="1:10" ht="18.75" customHeight="1">
      <c r="A18" s="1" t="s">
        <v>13</v>
      </c>
      <c r="B18" s="156">
        <v>10237</v>
      </c>
      <c r="C18" s="156">
        <v>10943</v>
      </c>
      <c r="D18" s="7">
        <f t="shared" si="0"/>
        <v>21180</v>
      </c>
      <c r="E18" s="156">
        <v>20242</v>
      </c>
      <c r="F18" s="156">
        <v>23224</v>
      </c>
      <c r="G18" s="13">
        <f t="shared" si="1"/>
        <v>43466</v>
      </c>
      <c r="H18" s="156">
        <v>22693</v>
      </c>
      <c r="I18" s="156">
        <v>25291</v>
      </c>
      <c r="J18" s="18">
        <f t="shared" si="2"/>
        <v>47984</v>
      </c>
    </row>
    <row r="19" spans="1:10" ht="18.75" customHeight="1">
      <c r="A19" s="1" t="s">
        <v>14</v>
      </c>
      <c r="B19" s="156">
        <v>7288</v>
      </c>
      <c r="C19" s="156">
        <v>7885.5356088657209</v>
      </c>
      <c r="D19" s="7">
        <f t="shared" si="0"/>
        <v>15173.535608865721</v>
      </c>
      <c r="E19" s="156">
        <v>13383</v>
      </c>
      <c r="F19" s="156">
        <v>15763</v>
      </c>
      <c r="G19" s="13">
        <f t="shared" si="1"/>
        <v>29146</v>
      </c>
      <c r="H19" s="156">
        <v>15623</v>
      </c>
      <c r="I19" s="156">
        <v>18038</v>
      </c>
      <c r="J19" s="18">
        <f t="shared" si="2"/>
        <v>33661</v>
      </c>
    </row>
    <row r="20" spans="1:10" ht="18.75" customHeight="1">
      <c r="A20" s="1" t="s">
        <v>15</v>
      </c>
      <c r="B20" s="156">
        <v>4858</v>
      </c>
      <c r="C20" s="156">
        <v>5614</v>
      </c>
      <c r="D20" s="7">
        <f t="shared" si="0"/>
        <v>10472</v>
      </c>
      <c r="E20" s="156">
        <v>9565</v>
      </c>
      <c r="F20" s="156">
        <v>12049</v>
      </c>
      <c r="G20" s="13">
        <f t="shared" si="1"/>
        <v>21614</v>
      </c>
      <c r="H20" s="156">
        <v>11018</v>
      </c>
      <c r="I20" s="156">
        <v>13276</v>
      </c>
      <c r="J20" s="18">
        <f t="shared" si="2"/>
        <v>24294</v>
      </c>
    </row>
    <row r="21" spans="1:10" ht="18.75" customHeight="1">
      <c r="A21" s="1" t="s">
        <v>16</v>
      </c>
      <c r="B21" s="156">
        <v>3508</v>
      </c>
      <c r="C21" s="156">
        <v>4351</v>
      </c>
      <c r="D21" s="7">
        <f t="shared" si="0"/>
        <v>7859</v>
      </c>
      <c r="E21" s="156">
        <v>7446</v>
      </c>
      <c r="F21" s="156">
        <v>9866</v>
      </c>
      <c r="G21" s="13">
        <f t="shared" si="1"/>
        <v>17312</v>
      </c>
      <c r="H21" s="156">
        <v>8074</v>
      </c>
      <c r="I21" s="156">
        <v>10772</v>
      </c>
      <c r="J21" s="18">
        <f t="shared" si="2"/>
        <v>18846</v>
      </c>
    </row>
    <row r="22" spans="1:10" ht="18.75" customHeight="1">
      <c r="A22" s="1" t="s">
        <v>17</v>
      </c>
      <c r="B22" s="156">
        <v>2211</v>
      </c>
      <c r="C22" s="156">
        <v>2864</v>
      </c>
      <c r="D22" s="7">
        <f t="shared" si="0"/>
        <v>5075</v>
      </c>
      <c r="E22" s="156">
        <v>4169</v>
      </c>
      <c r="F22" s="156">
        <v>6273</v>
      </c>
      <c r="G22" s="13">
        <f t="shared" si="1"/>
        <v>10442</v>
      </c>
      <c r="H22" s="156">
        <v>4871</v>
      </c>
      <c r="I22" s="156">
        <v>7146</v>
      </c>
      <c r="J22" s="18">
        <f t="shared" si="2"/>
        <v>12017</v>
      </c>
    </row>
    <row r="23" spans="1:10" ht="18.75" customHeight="1">
      <c r="A23" s="1" t="s">
        <v>18</v>
      </c>
      <c r="B23" s="156">
        <v>963</v>
      </c>
      <c r="C23" s="156">
        <v>1400</v>
      </c>
      <c r="D23" s="7">
        <f t="shared" si="0"/>
        <v>2363</v>
      </c>
      <c r="E23" s="156">
        <v>1908</v>
      </c>
      <c r="F23" s="156">
        <v>3162</v>
      </c>
      <c r="G23" s="13">
        <f t="shared" si="1"/>
        <v>5070</v>
      </c>
      <c r="H23" s="156">
        <v>2370</v>
      </c>
      <c r="I23" s="156">
        <v>3559</v>
      </c>
      <c r="J23" s="18">
        <f t="shared" si="2"/>
        <v>5929</v>
      </c>
    </row>
    <row r="24" spans="1:10" ht="18.75" customHeight="1">
      <c r="A24" s="1" t="s">
        <v>19</v>
      </c>
      <c r="B24" s="156">
        <v>341</v>
      </c>
      <c r="C24" s="156">
        <v>474</v>
      </c>
      <c r="D24" s="7">
        <f t="shared" si="0"/>
        <v>815</v>
      </c>
      <c r="E24" s="156">
        <v>604</v>
      </c>
      <c r="F24" s="156">
        <v>1061</v>
      </c>
      <c r="G24" s="13">
        <f t="shared" si="1"/>
        <v>1665</v>
      </c>
      <c r="H24" s="156">
        <v>882</v>
      </c>
      <c r="I24" s="156">
        <v>1348</v>
      </c>
      <c r="J24" s="18">
        <f t="shared" si="2"/>
        <v>2230</v>
      </c>
    </row>
    <row r="25" spans="1:10" ht="18.75" customHeight="1">
      <c r="A25" s="1" t="s">
        <v>20</v>
      </c>
      <c r="B25" s="156">
        <v>135</v>
      </c>
      <c r="C25" s="156">
        <v>200</v>
      </c>
      <c r="D25" s="7">
        <f t="shared" si="0"/>
        <v>335</v>
      </c>
      <c r="E25" s="156">
        <v>198</v>
      </c>
      <c r="F25" s="156">
        <v>265</v>
      </c>
      <c r="G25" s="13">
        <f t="shared" si="1"/>
        <v>463</v>
      </c>
      <c r="H25" s="156">
        <v>312</v>
      </c>
      <c r="I25" s="156">
        <v>461</v>
      </c>
      <c r="J25" s="18">
        <f t="shared" si="2"/>
        <v>773</v>
      </c>
    </row>
    <row r="26" spans="1:10" ht="18.75" customHeight="1">
      <c r="A26" s="1" t="s">
        <v>21</v>
      </c>
      <c r="B26" s="156">
        <v>63</v>
      </c>
      <c r="C26" s="156">
        <v>65</v>
      </c>
      <c r="D26" s="7">
        <f t="shared" si="0"/>
        <v>128</v>
      </c>
      <c r="E26" s="156">
        <v>81</v>
      </c>
      <c r="F26" s="156">
        <v>99</v>
      </c>
      <c r="G26" s="13">
        <f t="shared" si="1"/>
        <v>180</v>
      </c>
      <c r="H26" s="156">
        <v>194</v>
      </c>
      <c r="I26" s="156">
        <v>218</v>
      </c>
      <c r="J26" s="18">
        <f t="shared" si="2"/>
        <v>412</v>
      </c>
    </row>
    <row r="27" spans="1:10" ht="18.75" customHeight="1">
      <c r="A27" s="1" t="s">
        <v>22</v>
      </c>
      <c r="B27" s="7">
        <f t="shared" ref="B27:H27" si="3">SUM(B5:B26)</f>
        <v>270503</v>
      </c>
      <c r="C27" s="7">
        <f t="shared" si="3"/>
        <v>265449.53560886573</v>
      </c>
      <c r="D27" s="7">
        <f t="shared" si="3"/>
        <v>535952.53560886579</v>
      </c>
      <c r="E27" s="13">
        <f t="shared" si="3"/>
        <v>421145</v>
      </c>
      <c r="F27" s="13">
        <f t="shared" si="3"/>
        <v>436537</v>
      </c>
      <c r="G27" s="13">
        <f t="shared" si="3"/>
        <v>857682</v>
      </c>
      <c r="H27" s="13">
        <f t="shared" si="3"/>
        <v>494051</v>
      </c>
      <c r="I27" s="13">
        <f>SUM(I5:I26)</f>
        <v>501051</v>
      </c>
      <c r="J27" s="13">
        <f>SUM(J5:J26)</f>
        <v>995102</v>
      </c>
    </row>
    <row r="28" spans="1:10" s="62" customFormat="1" ht="18.75" customHeight="1">
      <c r="A28" s="62" t="s">
        <v>36</v>
      </c>
    </row>
    <row r="29" spans="1:10" s="62" customFormat="1" ht="18.75" customHeight="1">
      <c r="A29" s="62" t="s">
        <v>38</v>
      </c>
    </row>
    <row r="30" spans="1:10" ht="18.75" customHeight="1">
      <c r="B30" s="20"/>
      <c r="C30" s="66" t="s">
        <v>42</v>
      </c>
      <c r="D30" s="22"/>
      <c r="E30" s="27"/>
      <c r="F30" s="67" t="s">
        <v>43</v>
      </c>
      <c r="G30" s="29"/>
      <c r="H30" s="32"/>
      <c r="I30" s="54" t="s">
        <v>51</v>
      </c>
      <c r="J30" s="40"/>
    </row>
    <row r="31" spans="1:10" ht="18.75" customHeight="1">
      <c r="A31" s="1" t="s">
        <v>0</v>
      </c>
      <c r="B31" s="25" t="s">
        <v>24</v>
      </c>
      <c r="C31" s="25" t="s">
        <v>25</v>
      </c>
      <c r="D31" s="25" t="s">
        <v>26</v>
      </c>
      <c r="E31" s="30" t="s">
        <v>24</v>
      </c>
      <c r="F31" s="30" t="s">
        <v>25</v>
      </c>
      <c r="G31" s="30" t="s">
        <v>26</v>
      </c>
      <c r="H31" s="37" t="s">
        <v>24</v>
      </c>
      <c r="I31" s="37" t="s">
        <v>25</v>
      </c>
      <c r="J31" s="37" t="s">
        <v>26</v>
      </c>
    </row>
    <row r="32" spans="1:10" ht="18.75" customHeight="1">
      <c r="A32" s="1">
        <v>0</v>
      </c>
      <c r="B32" s="156">
        <v>2887</v>
      </c>
      <c r="C32" s="156">
        <v>2732</v>
      </c>
      <c r="D32" s="26">
        <f>B32+C32</f>
        <v>5619</v>
      </c>
      <c r="E32" s="156">
        <v>2063</v>
      </c>
      <c r="F32" s="156">
        <v>1906</v>
      </c>
      <c r="G32" s="31">
        <f>E32+F32</f>
        <v>3969</v>
      </c>
      <c r="H32" s="39">
        <f>B5+E5+H5+B32+E32</f>
        <v>18663</v>
      </c>
      <c r="I32" s="39">
        <f>C5+F5+I5+C32+F32</f>
        <v>17570</v>
      </c>
      <c r="J32" s="39">
        <f>H32+I32</f>
        <v>36233</v>
      </c>
    </row>
    <row r="33" spans="1:10" ht="18.75" customHeight="1">
      <c r="A33" s="3" t="s">
        <v>1</v>
      </c>
      <c r="B33" s="156">
        <v>13095</v>
      </c>
      <c r="C33" s="156">
        <v>12300</v>
      </c>
      <c r="D33" s="26">
        <f t="shared" ref="D33:D53" si="4">B33+C33</f>
        <v>25395</v>
      </c>
      <c r="E33" s="156">
        <v>9377</v>
      </c>
      <c r="F33" s="156">
        <v>8720</v>
      </c>
      <c r="G33" s="31">
        <f t="shared" ref="G33:G53" si="5">E33+F33</f>
        <v>18097</v>
      </c>
      <c r="H33" s="39">
        <f t="shared" ref="H33:H53" si="6">B6+E6+H6+B33+E33</f>
        <v>83189</v>
      </c>
      <c r="I33" s="39">
        <f t="shared" ref="I33:I52" si="7">C6+F6+I6+C33+F33</f>
        <v>78206</v>
      </c>
      <c r="J33" s="39">
        <f t="shared" ref="J33:J53" si="8">H33+I33</f>
        <v>161395</v>
      </c>
    </row>
    <row r="34" spans="1:10" ht="18.75" customHeight="1">
      <c r="A34" s="2" t="s">
        <v>2</v>
      </c>
      <c r="B34" s="156">
        <v>17430</v>
      </c>
      <c r="C34" s="156">
        <v>16002</v>
      </c>
      <c r="D34" s="26">
        <f t="shared" si="4"/>
        <v>33432</v>
      </c>
      <c r="E34" s="156">
        <v>12915</v>
      </c>
      <c r="F34" s="156">
        <v>11993</v>
      </c>
      <c r="G34" s="31">
        <f t="shared" si="5"/>
        <v>24908</v>
      </c>
      <c r="H34" s="39">
        <f t="shared" si="6"/>
        <v>108885</v>
      </c>
      <c r="I34" s="39">
        <f t="shared" si="7"/>
        <v>101727</v>
      </c>
      <c r="J34" s="39">
        <f t="shared" si="8"/>
        <v>210612</v>
      </c>
    </row>
    <row r="35" spans="1:10" ht="18.75" customHeight="1">
      <c r="A35" s="1" t="s">
        <v>3</v>
      </c>
      <c r="B35" s="156">
        <v>17452</v>
      </c>
      <c r="C35" s="156">
        <v>15991</v>
      </c>
      <c r="D35" s="26">
        <f t="shared" si="4"/>
        <v>33443</v>
      </c>
      <c r="E35" s="156">
        <v>13685</v>
      </c>
      <c r="F35" s="156">
        <v>12800</v>
      </c>
      <c r="G35" s="31">
        <f t="shared" si="5"/>
        <v>26485</v>
      </c>
      <c r="H35" s="39">
        <f t="shared" si="6"/>
        <v>110382</v>
      </c>
      <c r="I35" s="39">
        <f t="shared" si="7"/>
        <v>104159</v>
      </c>
      <c r="J35" s="39">
        <f t="shared" si="8"/>
        <v>214541</v>
      </c>
    </row>
    <row r="36" spans="1:10" ht="18.75" customHeight="1">
      <c r="A36" s="1" t="s">
        <v>4</v>
      </c>
      <c r="B36" s="156">
        <v>21122</v>
      </c>
      <c r="C36" s="156">
        <v>19141</v>
      </c>
      <c r="D36" s="26">
        <f t="shared" si="4"/>
        <v>40263</v>
      </c>
      <c r="E36" s="156">
        <v>16060</v>
      </c>
      <c r="F36" s="156">
        <v>14980</v>
      </c>
      <c r="G36" s="31">
        <f t="shared" si="5"/>
        <v>31040</v>
      </c>
      <c r="H36" s="39">
        <f t="shared" si="6"/>
        <v>128187</v>
      </c>
      <c r="I36" s="39">
        <f t="shared" si="7"/>
        <v>121032</v>
      </c>
      <c r="J36" s="39">
        <f t="shared" si="8"/>
        <v>249219</v>
      </c>
    </row>
    <row r="37" spans="1:10" ht="18.75" customHeight="1">
      <c r="A37" s="1" t="s">
        <v>5</v>
      </c>
      <c r="B37" s="156">
        <v>19925</v>
      </c>
      <c r="C37" s="156">
        <v>19944</v>
      </c>
      <c r="D37" s="26">
        <f t="shared" si="4"/>
        <v>39869</v>
      </c>
      <c r="E37" s="156">
        <v>15624</v>
      </c>
      <c r="F37" s="156">
        <v>14966</v>
      </c>
      <c r="G37" s="31">
        <f t="shared" si="5"/>
        <v>30590</v>
      </c>
      <c r="H37" s="39">
        <f t="shared" si="6"/>
        <v>129870</v>
      </c>
      <c r="I37" s="39">
        <f t="shared" si="7"/>
        <v>121360</v>
      </c>
      <c r="J37" s="39">
        <f t="shared" si="8"/>
        <v>251230</v>
      </c>
    </row>
    <row r="38" spans="1:10" ht="18.75" customHeight="1">
      <c r="A38" s="1" t="s">
        <v>6</v>
      </c>
      <c r="B38" s="156">
        <v>20313</v>
      </c>
      <c r="C38" s="156">
        <v>19638</v>
      </c>
      <c r="D38" s="26">
        <f t="shared" si="4"/>
        <v>39951</v>
      </c>
      <c r="E38" s="156">
        <v>15188</v>
      </c>
      <c r="F38" s="156">
        <v>14528</v>
      </c>
      <c r="G38" s="31">
        <f t="shared" si="5"/>
        <v>29716</v>
      </c>
      <c r="H38" s="39">
        <f t="shared" si="6"/>
        <v>121757</v>
      </c>
      <c r="I38" s="39">
        <f t="shared" si="7"/>
        <v>116900</v>
      </c>
      <c r="J38" s="39">
        <f t="shared" si="8"/>
        <v>238657</v>
      </c>
    </row>
    <row r="39" spans="1:10" ht="18.75" customHeight="1">
      <c r="A39" s="1" t="s">
        <v>7</v>
      </c>
      <c r="B39" s="156">
        <v>22099</v>
      </c>
      <c r="C39" s="156">
        <v>21416</v>
      </c>
      <c r="D39" s="26">
        <f t="shared" si="4"/>
        <v>43515</v>
      </c>
      <c r="E39" s="156">
        <v>16539</v>
      </c>
      <c r="F39" s="156">
        <v>16164</v>
      </c>
      <c r="G39" s="31">
        <f t="shared" si="5"/>
        <v>32703</v>
      </c>
      <c r="H39" s="39">
        <f t="shared" si="6"/>
        <v>133067</v>
      </c>
      <c r="I39" s="39">
        <f t="shared" si="7"/>
        <v>127976</v>
      </c>
      <c r="J39" s="39">
        <f t="shared" si="8"/>
        <v>261043</v>
      </c>
    </row>
    <row r="40" spans="1:10" ht="18.75" customHeight="1">
      <c r="A40" s="1" t="s">
        <v>8</v>
      </c>
      <c r="B40" s="156">
        <v>24597</v>
      </c>
      <c r="C40" s="156">
        <v>24527</v>
      </c>
      <c r="D40" s="26">
        <f t="shared" si="4"/>
        <v>49124</v>
      </c>
      <c r="E40" s="156">
        <v>18135</v>
      </c>
      <c r="F40" s="156">
        <v>18149</v>
      </c>
      <c r="G40" s="31">
        <f t="shared" si="5"/>
        <v>36284</v>
      </c>
      <c r="H40" s="39">
        <f t="shared" si="6"/>
        <v>138426</v>
      </c>
      <c r="I40" s="39">
        <f t="shared" si="7"/>
        <v>136425</v>
      </c>
      <c r="J40" s="39">
        <f t="shared" si="8"/>
        <v>274851</v>
      </c>
    </row>
    <row r="41" spans="1:10" ht="18.75" customHeight="1">
      <c r="A41" s="1" t="s">
        <v>9</v>
      </c>
      <c r="B41" s="156">
        <v>24939</v>
      </c>
      <c r="C41" s="156">
        <v>26020</v>
      </c>
      <c r="D41" s="26">
        <f t="shared" si="4"/>
        <v>50959</v>
      </c>
      <c r="E41" s="156">
        <v>19262</v>
      </c>
      <c r="F41" s="156">
        <v>19635</v>
      </c>
      <c r="G41" s="31">
        <f t="shared" si="5"/>
        <v>38897</v>
      </c>
      <c r="H41" s="39">
        <f t="shared" si="6"/>
        <v>138091</v>
      </c>
      <c r="I41" s="39">
        <f t="shared" si="7"/>
        <v>141483</v>
      </c>
      <c r="J41" s="39">
        <f t="shared" si="8"/>
        <v>279574</v>
      </c>
    </row>
    <row r="42" spans="1:10" ht="18.75" customHeight="1">
      <c r="A42" s="1" t="s">
        <v>10</v>
      </c>
      <c r="B42" s="156">
        <v>25367</v>
      </c>
      <c r="C42" s="156">
        <v>27630</v>
      </c>
      <c r="D42" s="26">
        <f t="shared" si="4"/>
        <v>52997</v>
      </c>
      <c r="E42" s="156">
        <v>19035</v>
      </c>
      <c r="F42" s="156">
        <v>20618</v>
      </c>
      <c r="G42" s="31">
        <f t="shared" si="5"/>
        <v>39653</v>
      </c>
      <c r="H42" s="39">
        <f t="shared" si="6"/>
        <v>137658</v>
      </c>
      <c r="I42" s="39">
        <f t="shared" si="7"/>
        <v>147481</v>
      </c>
      <c r="J42" s="39">
        <f t="shared" si="8"/>
        <v>285139</v>
      </c>
    </row>
    <row r="43" spans="1:10" ht="18.75" customHeight="1">
      <c r="A43" s="1" t="s">
        <v>11</v>
      </c>
      <c r="B43" s="156">
        <v>24132</v>
      </c>
      <c r="C43" s="156">
        <v>26549</v>
      </c>
      <c r="D43" s="26">
        <f t="shared" si="4"/>
        <v>50681</v>
      </c>
      <c r="E43" s="156">
        <v>18164</v>
      </c>
      <c r="F43" s="156">
        <v>19841</v>
      </c>
      <c r="G43" s="31">
        <f t="shared" si="5"/>
        <v>38005</v>
      </c>
      <c r="H43" s="39">
        <f t="shared" si="6"/>
        <v>127151</v>
      </c>
      <c r="I43" s="39">
        <f t="shared" si="7"/>
        <v>136806</v>
      </c>
      <c r="J43" s="39">
        <f t="shared" si="8"/>
        <v>263957</v>
      </c>
    </row>
    <row r="44" spans="1:10" ht="18.75" customHeight="1">
      <c r="A44" s="1" t="s">
        <v>12</v>
      </c>
      <c r="B44" s="156">
        <v>17957</v>
      </c>
      <c r="C44" s="156">
        <v>20184</v>
      </c>
      <c r="D44" s="26">
        <f t="shared" si="4"/>
        <v>38141</v>
      </c>
      <c r="E44" s="156">
        <v>14954</v>
      </c>
      <c r="F44" s="156">
        <v>16396</v>
      </c>
      <c r="G44" s="31">
        <f t="shared" si="5"/>
        <v>31350</v>
      </c>
      <c r="H44" s="39">
        <f t="shared" si="6"/>
        <v>99452</v>
      </c>
      <c r="I44" s="39">
        <f t="shared" si="7"/>
        <v>109015</v>
      </c>
      <c r="J44" s="39">
        <f t="shared" si="8"/>
        <v>208467</v>
      </c>
    </row>
    <row r="45" spans="1:10" ht="18.75" customHeight="1">
      <c r="A45" s="1" t="s">
        <v>13</v>
      </c>
      <c r="B45" s="156">
        <v>15137</v>
      </c>
      <c r="C45" s="156">
        <v>17985</v>
      </c>
      <c r="D45" s="26">
        <f t="shared" si="4"/>
        <v>33122</v>
      </c>
      <c r="E45" s="156">
        <v>12311</v>
      </c>
      <c r="F45" s="156">
        <v>13702</v>
      </c>
      <c r="G45" s="31">
        <f t="shared" si="5"/>
        <v>26013</v>
      </c>
      <c r="H45" s="39">
        <f t="shared" si="6"/>
        <v>80620</v>
      </c>
      <c r="I45" s="39">
        <f t="shared" si="7"/>
        <v>91145</v>
      </c>
      <c r="J45" s="39">
        <f t="shared" si="8"/>
        <v>171765</v>
      </c>
    </row>
    <row r="46" spans="1:10" ht="18.75" customHeight="1">
      <c r="A46" s="1" t="s">
        <v>14</v>
      </c>
      <c r="B46" s="156">
        <v>9992</v>
      </c>
      <c r="C46" s="156">
        <v>12528</v>
      </c>
      <c r="D46" s="26">
        <f t="shared" si="4"/>
        <v>22520</v>
      </c>
      <c r="E46" s="156">
        <v>8141</v>
      </c>
      <c r="F46" s="156">
        <v>9424</v>
      </c>
      <c r="G46" s="31">
        <f t="shared" si="5"/>
        <v>17565</v>
      </c>
      <c r="H46" s="39">
        <f t="shared" si="6"/>
        <v>54427</v>
      </c>
      <c r="I46" s="39">
        <f t="shared" si="7"/>
        <v>63638.535608865721</v>
      </c>
      <c r="J46" s="39">
        <f t="shared" si="8"/>
        <v>118065.53560886573</v>
      </c>
    </row>
    <row r="47" spans="1:10" ht="18.75" customHeight="1">
      <c r="A47" s="1" t="s">
        <v>15</v>
      </c>
      <c r="B47" s="156">
        <v>7089</v>
      </c>
      <c r="C47" s="156">
        <v>9367</v>
      </c>
      <c r="D47" s="26">
        <f t="shared" si="4"/>
        <v>16456</v>
      </c>
      <c r="E47" s="156">
        <v>6035</v>
      </c>
      <c r="F47" s="156">
        <v>7183</v>
      </c>
      <c r="G47" s="31">
        <f t="shared" si="5"/>
        <v>13218</v>
      </c>
      <c r="H47" s="39">
        <f t="shared" si="6"/>
        <v>38565</v>
      </c>
      <c r="I47" s="39">
        <f t="shared" si="7"/>
        <v>47489</v>
      </c>
      <c r="J47" s="39">
        <f t="shared" si="8"/>
        <v>86054</v>
      </c>
    </row>
    <row r="48" spans="1:10" ht="18.75" customHeight="1">
      <c r="A48" s="1" t="s">
        <v>16</v>
      </c>
      <c r="B48" s="156">
        <v>5398</v>
      </c>
      <c r="C48" s="156">
        <v>7958</v>
      </c>
      <c r="D48" s="26">
        <f t="shared" si="4"/>
        <v>13356</v>
      </c>
      <c r="E48" s="156">
        <v>4552</v>
      </c>
      <c r="F48" s="156">
        <v>6066</v>
      </c>
      <c r="G48" s="31">
        <f t="shared" si="5"/>
        <v>10618</v>
      </c>
      <c r="H48" s="39">
        <f t="shared" si="6"/>
        <v>28978</v>
      </c>
      <c r="I48" s="39">
        <f t="shared" si="7"/>
        <v>39013</v>
      </c>
      <c r="J48" s="39">
        <f t="shared" si="8"/>
        <v>67991</v>
      </c>
    </row>
    <row r="49" spans="1:10" ht="18.75" customHeight="1">
      <c r="A49" s="1" t="s">
        <v>17</v>
      </c>
      <c r="B49" s="156">
        <v>3149</v>
      </c>
      <c r="C49" s="156">
        <v>5233</v>
      </c>
      <c r="D49" s="26">
        <f t="shared" si="4"/>
        <v>8382</v>
      </c>
      <c r="E49" s="156">
        <v>2822</v>
      </c>
      <c r="F49" s="156">
        <v>4237</v>
      </c>
      <c r="G49" s="31">
        <f t="shared" si="5"/>
        <v>7059</v>
      </c>
      <c r="H49" s="39">
        <f t="shared" si="6"/>
        <v>17222</v>
      </c>
      <c r="I49" s="39">
        <f t="shared" si="7"/>
        <v>25753</v>
      </c>
      <c r="J49" s="39">
        <f t="shared" si="8"/>
        <v>42975</v>
      </c>
    </row>
    <row r="50" spans="1:10" ht="18.75" customHeight="1">
      <c r="A50" s="1" t="s">
        <v>18</v>
      </c>
      <c r="B50" s="156">
        <v>1261</v>
      </c>
      <c r="C50" s="156">
        <v>2511</v>
      </c>
      <c r="D50" s="26">
        <f t="shared" si="4"/>
        <v>3772</v>
      </c>
      <c r="E50" s="156">
        <v>1211</v>
      </c>
      <c r="F50" s="156">
        <v>1962</v>
      </c>
      <c r="G50" s="31">
        <f t="shared" si="5"/>
        <v>3173</v>
      </c>
      <c r="H50" s="39">
        <f t="shared" si="6"/>
        <v>7713</v>
      </c>
      <c r="I50" s="39">
        <f t="shared" si="7"/>
        <v>12594</v>
      </c>
      <c r="J50" s="39">
        <f t="shared" si="8"/>
        <v>20307</v>
      </c>
    </row>
    <row r="51" spans="1:10" ht="18.75" customHeight="1">
      <c r="A51" s="1" t="s">
        <v>19</v>
      </c>
      <c r="B51" s="156">
        <v>375</v>
      </c>
      <c r="C51" s="156">
        <v>805</v>
      </c>
      <c r="D51" s="26">
        <f t="shared" si="4"/>
        <v>1180</v>
      </c>
      <c r="E51" s="156">
        <v>373</v>
      </c>
      <c r="F51" s="156">
        <v>625</v>
      </c>
      <c r="G51" s="31">
        <f t="shared" si="5"/>
        <v>998</v>
      </c>
      <c r="H51" s="39">
        <f t="shared" si="6"/>
        <v>2575</v>
      </c>
      <c r="I51" s="39">
        <f t="shared" si="7"/>
        <v>4313</v>
      </c>
      <c r="J51" s="39">
        <f t="shared" si="8"/>
        <v>6888</v>
      </c>
    </row>
    <row r="52" spans="1:10" ht="18.75" customHeight="1">
      <c r="A52" s="1" t="s">
        <v>20</v>
      </c>
      <c r="B52" s="156">
        <v>98</v>
      </c>
      <c r="C52" s="156">
        <v>199</v>
      </c>
      <c r="D52" s="26">
        <f t="shared" si="4"/>
        <v>297</v>
      </c>
      <c r="E52" s="156">
        <v>103</v>
      </c>
      <c r="F52" s="156">
        <v>185</v>
      </c>
      <c r="G52" s="31">
        <f t="shared" si="5"/>
        <v>288</v>
      </c>
      <c r="H52" s="39">
        <f t="shared" si="6"/>
        <v>846</v>
      </c>
      <c r="I52" s="39">
        <f t="shared" si="7"/>
        <v>1310</v>
      </c>
      <c r="J52" s="39">
        <f t="shared" si="8"/>
        <v>2156</v>
      </c>
    </row>
    <row r="53" spans="1:10" ht="18.75" customHeight="1">
      <c r="A53" s="1" t="s">
        <v>21</v>
      </c>
      <c r="B53" s="156">
        <v>46</v>
      </c>
      <c r="C53" s="156">
        <v>67</v>
      </c>
      <c r="D53" s="26">
        <f t="shared" si="4"/>
        <v>113</v>
      </c>
      <c r="E53" s="156">
        <v>25</v>
      </c>
      <c r="F53" s="156">
        <v>44</v>
      </c>
      <c r="G53" s="31">
        <f t="shared" si="5"/>
        <v>69</v>
      </c>
      <c r="H53" s="39">
        <f t="shared" si="6"/>
        <v>409</v>
      </c>
      <c r="I53" s="39">
        <f>C26+F26+I26+C53+F53</f>
        <v>493</v>
      </c>
      <c r="J53" s="39">
        <f t="shared" si="8"/>
        <v>902</v>
      </c>
    </row>
    <row r="54" spans="1:10" ht="18.75" customHeight="1">
      <c r="A54" s="1" t="s">
        <v>22</v>
      </c>
      <c r="B54" s="26">
        <f t="shared" ref="B54:J54" si="9">SUM(B32:B53)</f>
        <v>293860</v>
      </c>
      <c r="C54" s="26">
        <f t="shared" si="9"/>
        <v>308727</v>
      </c>
      <c r="D54" s="26">
        <f t="shared" si="9"/>
        <v>602587</v>
      </c>
      <c r="E54" s="26">
        <f t="shared" si="9"/>
        <v>226574</v>
      </c>
      <c r="F54" s="26">
        <f t="shared" si="9"/>
        <v>234124</v>
      </c>
      <c r="G54" s="26">
        <f t="shared" si="9"/>
        <v>460698</v>
      </c>
      <c r="H54" s="26">
        <f t="shared" si="9"/>
        <v>1706133</v>
      </c>
      <c r="I54" s="26">
        <f t="shared" si="9"/>
        <v>1745888.5356088658</v>
      </c>
      <c r="J54" s="26">
        <f t="shared" si="9"/>
        <v>3452021.5356088658</v>
      </c>
    </row>
  </sheetData>
  <phoneticPr fontId="9" type="noConversion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4"/>
  <sheetViews>
    <sheetView topLeftCell="A31" workbookViewId="0">
      <selection activeCell="N46" sqref="N46"/>
    </sheetView>
  </sheetViews>
  <sheetFormatPr defaultRowHeight="18.75" customHeight="1"/>
  <cols>
    <col min="1" max="10" width="12.125" style="9" customWidth="1"/>
    <col min="11" max="16384" width="9" style="9"/>
  </cols>
  <sheetData>
    <row r="1" spans="1:10" s="62" customFormat="1" ht="18.75" customHeight="1">
      <c r="A1" s="62" t="s">
        <v>36</v>
      </c>
    </row>
    <row r="2" spans="1:10" s="62" customFormat="1" ht="18.75" customHeight="1">
      <c r="A2" s="62" t="s">
        <v>44</v>
      </c>
    </row>
    <row r="3" spans="1:10" ht="18.75" customHeight="1">
      <c r="B3" s="4"/>
      <c r="C3" s="68" t="s">
        <v>45</v>
      </c>
      <c r="D3" s="8"/>
      <c r="E3" s="10"/>
      <c r="F3" s="69" t="s">
        <v>46</v>
      </c>
      <c r="G3" s="14"/>
      <c r="H3" s="15"/>
      <c r="I3" s="70" t="s">
        <v>47</v>
      </c>
      <c r="J3" s="19"/>
    </row>
    <row r="4" spans="1:10" ht="18.75" customHeight="1">
      <c r="A4" s="1" t="s">
        <v>0</v>
      </c>
      <c r="B4" s="6" t="s">
        <v>24</v>
      </c>
      <c r="C4" s="6" t="s">
        <v>25</v>
      </c>
      <c r="D4" s="6" t="s">
        <v>26</v>
      </c>
      <c r="E4" s="12" t="s">
        <v>24</v>
      </c>
      <c r="F4" s="12" t="s">
        <v>25</v>
      </c>
      <c r="G4" s="12" t="s">
        <v>26</v>
      </c>
      <c r="H4" s="17" t="s">
        <v>24</v>
      </c>
      <c r="I4" s="17" t="s">
        <v>25</v>
      </c>
      <c r="J4" s="17" t="s">
        <v>26</v>
      </c>
    </row>
    <row r="5" spans="1:10" ht="18.75" customHeight="1">
      <c r="A5" s="1">
        <v>0</v>
      </c>
      <c r="B5" s="156">
        <v>1571</v>
      </c>
      <c r="C5" s="156">
        <v>1485</v>
      </c>
      <c r="D5" s="7">
        <f>B5+C5</f>
        <v>3056</v>
      </c>
      <c r="E5" s="156">
        <v>4082</v>
      </c>
      <c r="F5" s="156">
        <v>3728</v>
      </c>
      <c r="G5" s="13">
        <f>E5+F5</f>
        <v>7810</v>
      </c>
      <c r="H5" s="156">
        <v>2658</v>
      </c>
      <c r="I5" s="156">
        <v>2544</v>
      </c>
      <c r="J5" s="18">
        <f>H5+I5</f>
        <v>5202</v>
      </c>
    </row>
    <row r="6" spans="1:10" ht="18.75" customHeight="1">
      <c r="A6" s="3" t="s">
        <v>1</v>
      </c>
      <c r="B6" s="156">
        <v>7113</v>
      </c>
      <c r="C6" s="156">
        <v>6619</v>
      </c>
      <c r="D6" s="7">
        <f t="shared" ref="D6:D26" si="0">B6+C6</f>
        <v>13732</v>
      </c>
      <c r="E6" s="156">
        <v>18209</v>
      </c>
      <c r="F6" s="156">
        <v>16941</v>
      </c>
      <c r="G6" s="13">
        <f t="shared" ref="G6:G26" si="1">E6+F6</f>
        <v>35150</v>
      </c>
      <c r="H6" s="156">
        <v>12398</v>
      </c>
      <c r="I6" s="156">
        <v>11525</v>
      </c>
      <c r="J6" s="18">
        <f t="shared" ref="J6:J26" si="2">H6+I6</f>
        <v>23923</v>
      </c>
    </row>
    <row r="7" spans="1:10" ht="18.75" customHeight="1">
      <c r="A7" s="2" t="s">
        <v>2</v>
      </c>
      <c r="B7" s="156">
        <v>9293</v>
      </c>
      <c r="C7" s="156">
        <v>8853</v>
      </c>
      <c r="D7" s="7">
        <f t="shared" si="0"/>
        <v>18146</v>
      </c>
      <c r="E7" s="156">
        <v>23801</v>
      </c>
      <c r="F7" s="156">
        <v>22371</v>
      </c>
      <c r="G7" s="13">
        <f t="shared" si="1"/>
        <v>46172</v>
      </c>
      <c r="H7" s="156">
        <v>16525</v>
      </c>
      <c r="I7" s="156">
        <v>15624</v>
      </c>
      <c r="J7" s="18">
        <f t="shared" si="2"/>
        <v>32149</v>
      </c>
    </row>
    <row r="8" spans="1:10" ht="18.75" customHeight="1">
      <c r="A8" s="1" t="s">
        <v>3</v>
      </c>
      <c r="B8" s="156">
        <v>9138</v>
      </c>
      <c r="C8" s="156">
        <v>8557</v>
      </c>
      <c r="D8" s="7">
        <f t="shared" si="0"/>
        <v>17695</v>
      </c>
      <c r="E8" s="156">
        <v>23479</v>
      </c>
      <c r="F8" s="156">
        <v>21997</v>
      </c>
      <c r="G8" s="13">
        <f t="shared" si="1"/>
        <v>45476</v>
      </c>
      <c r="H8" s="156">
        <v>16545</v>
      </c>
      <c r="I8" s="156">
        <v>15244</v>
      </c>
      <c r="J8" s="18">
        <f t="shared" si="2"/>
        <v>31789</v>
      </c>
    </row>
    <row r="9" spans="1:10" ht="18.75" customHeight="1">
      <c r="A9" s="1" t="s">
        <v>4</v>
      </c>
      <c r="B9" s="156">
        <v>11124</v>
      </c>
      <c r="C9" s="156">
        <v>10295</v>
      </c>
      <c r="D9" s="7">
        <f t="shared" si="0"/>
        <v>21419</v>
      </c>
      <c r="E9" s="156">
        <v>27575</v>
      </c>
      <c r="F9" s="156">
        <v>25512</v>
      </c>
      <c r="G9" s="13">
        <f t="shared" si="1"/>
        <v>53087</v>
      </c>
      <c r="H9" s="156">
        <v>19996</v>
      </c>
      <c r="I9" s="156">
        <v>18238</v>
      </c>
      <c r="J9" s="18">
        <f t="shared" si="2"/>
        <v>38234</v>
      </c>
    </row>
    <row r="10" spans="1:10" ht="18.75" customHeight="1">
      <c r="A10" s="1" t="s">
        <v>5</v>
      </c>
      <c r="B10" s="156">
        <v>10983</v>
      </c>
      <c r="C10" s="156">
        <v>11173</v>
      </c>
      <c r="D10" s="7">
        <f t="shared" si="0"/>
        <v>22156</v>
      </c>
      <c r="E10" s="156">
        <v>25999</v>
      </c>
      <c r="F10" s="156">
        <v>25836</v>
      </c>
      <c r="G10" s="13">
        <f t="shared" si="1"/>
        <v>51835</v>
      </c>
      <c r="H10" s="156">
        <v>18436</v>
      </c>
      <c r="I10" s="156">
        <v>18333</v>
      </c>
      <c r="J10" s="18">
        <f t="shared" si="2"/>
        <v>36769</v>
      </c>
    </row>
    <row r="11" spans="1:10" ht="18.75" customHeight="1">
      <c r="A11" s="1" t="s">
        <v>6</v>
      </c>
      <c r="B11" s="156">
        <v>10920</v>
      </c>
      <c r="C11" s="156">
        <v>10457</v>
      </c>
      <c r="D11" s="7">
        <f t="shared" si="0"/>
        <v>21377</v>
      </c>
      <c r="E11" s="156">
        <v>26328</v>
      </c>
      <c r="F11" s="156">
        <v>25150</v>
      </c>
      <c r="G11" s="13">
        <f t="shared" si="1"/>
        <v>51478</v>
      </c>
      <c r="H11" s="156">
        <v>18687</v>
      </c>
      <c r="I11" s="156">
        <v>17835</v>
      </c>
      <c r="J11" s="18">
        <f t="shared" si="2"/>
        <v>36522</v>
      </c>
    </row>
    <row r="12" spans="1:10" ht="18.75" customHeight="1">
      <c r="A12" s="1" t="s">
        <v>7</v>
      </c>
      <c r="B12" s="156">
        <v>11924</v>
      </c>
      <c r="C12" s="156">
        <v>11742</v>
      </c>
      <c r="D12" s="7">
        <f t="shared" si="0"/>
        <v>23666</v>
      </c>
      <c r="E12" s="156">
        <v>28936</v>
      </c>
      <c r="F12" s="156">
        <v>27880</v>
      </c>
      <c r="G12" s="13">
        <f t="shared" si="1"/>
        <v>56816</v>
      </c>
      <c r="H12" s="156">
        <v>20938</v>
      </c>
      <c r="I12" s="156">
        <v>20211</v>
      </c>
      <c r="J12" s="18">
        <f t="shared" si="2"/>
        <v>41149</v>
      </c>
    </row>
    <row r="13" spans="1:10" ht="18.75" customHeight="1">
      <c r="A13" s="1" t="s">
        <v>8</v>
      </c>
      <c r="B13" s="156">
        <v>12552</v>
      </c>
      <c r="C13" s="156">
        <v>12604</v>
      </c>
      <c r="D13" s="7">
        <f t="shared" si="0"/>
        <v>25156</v>
      </c>
      <c r="E13" s="156">
        <v>30251</v>
      </c>
      <c r="F13" s="156">
        <v>29434</v>
      </c>
      <c r="G13" s="13">
        <f t="shared" si="1"/>
        <v>59685</v>
      </c>
      <c r="H13" s="156">
        <v>22055</v>
      </c>
      <c r="I13" s="156">
        <v>21285</v>
      </c>
      <c r="J13" s="18">
        <f t="shared" si="2"/>
        <v>43340</v>
      </c>
    </row>
    <row r="14" spans="1:10" ht="18.75" customHeight="1">
      <c r="A14" s="1" t="s">
        <v>9</v>
      </c>
      <c r="B14" s="156">
        <v>12779</v>
      </c>
      <c r="C14" s="156">
        <v>13058</v>
      </c>
      <c r="D14" s="7">
        <f t="shared" si="0"/>
        <v>25837</v>
      </c>
      <c r="E14" s="156">
        <v>29686</v>
      </c>
      <c r="F14" s="156">
        <v>29771</v>
      </c>
      <c r="G14" s="13">
        <f t="shared" si="1"/>
        <v>59457</v>
      </c>
      <c r="H14" s="156">
        <v>21526</v>
      </c>
      <c r="I14" s="156">
        <v>21914</v>
      </c>
      <c r="J14" s="18">
        <f t="shared" si="2"/>
        <v>43440</v>
      </c>
    </row>
    <row r="15" spans="1:10" ht="18.75" customHeight="1">
      <c r="A15" s="1" t="s">
        <v>10</v>
      </c>
      <c r="B15" s="156">
        <v>13405</v>
      </c>
      <c r="C15" s="156">
        <v>14814</v>
      </c>
      <c r="D15" s="7">
        <f t="shared" si="0"/>
        <v>28219</v>
      </c>
      <c r="E15" s="156">
        <v>29568</v>
      </c>
      <c r="F15" s="156">
        <v>31143</v>
      </c>
      <c r="G15" s="13">
        <f t="shared" si="1"/>
        <v>60711</v>
      </c>
      <c r="H15" s="156">
        <v>21978</v>
      </c>
      <c r="I15" s="156">
        <v>23986</v>
      </c>
      <c r="J15" s="18">
        <f t="shared" si="2"/>
        <v>45964</v>
      </c>
    </row>
    <row r="16" spans="1:10" ht="18.75" customHeight="1">
      <c r="A16" s="1" t="s">
        <v>11</v>
      </c>
      <c r="B16" s="156">
        <v>12679</v>
      </c>
      <c r="C16" s="156">
        <v>14642</v>
      </c>
      <c r="D16" s="7">
        <f t="shared" si="0"/>
        <v>27321</v>
      </c>
      <c r="E16" s="156">
        <v>26301</v>
      </c>
      <c r="F16" s="156">
        <v>28041</v>
      </c>
      <c r="G16" s="13">
        <f t="shared" si="1"/>
        <v>54342</v>
      </c>
      <c r="H16" s="156">
        <v>20356</v>
      </c>
      <c r="I16" s="156">
        <v>22566</v>
      </c>
      <c r="J16" s="18">
        <f t="shared" si="2"/>
        <v>42922</v>
      </c>
    </row>
    <row r="17" spans="1:10" ht="18.75" customHeight="1">
      <c r="A17" s="1" t="s">
        <v>12</v>
      </c>
      <c r="B17" s="156">
        <v>9991</v>
      </c>
      <c r="C17" s="156">
        <v>12099</v>
      </c>
      <c r="D17" s="7">
        <f t="shared" si="0"/>
        <v>22090</v>
      </c>
      <c r="E17" s="156">
        <v>20352</v>
      </c>
      <c r="F17" s="156">
        <v>22605</v>
      </c>
      <c r="G17" s="13">
        <f t="shared" si="1"/>
        <v>42957</v>
      </c>
      <c r="H17" s="156">
        <v>15907</v>
      </c>
      <c r="I17" s="156">
        <v>18314</v>
      </c>
      <c r="J17" s="18">
        <f t="shared" si="2"/>
        <v>34221</v>
      </c>
    </row>
    <row r="18" spans="1:10" ht="18.75" customHeight="1">
      <c r="A18" s="1" t="s">
        <v>13</v>
      </c>
      <c r="B18" s="156">
        <v>8709</v>
      </c>
      <c r="C18" s="156">
        <v>10799</v>
      </c>
      <c r="D18" s="7">
        <f t="shared" si="0"/>
        <v>19508</v>
      </c>
      <c r="E18" s="156">
        <v>16899</v>
      </c>
      <c r="F18" s="156">
        <v>18544</v>
      </c>
      <c r="G18" s="13">
        <f t="shared" si="1"/>
        <v>35443</v>
      </c>
      <c r="H18" s="156">
        <v>14093</v>
      </c>
      <c r="I18" s="156">
        <v>16471</v>
      </c>
      <c r="J18" s="18">
        <f t="shared" si="2"/>
        <v>30564</v>
      </c>
    </row>
    <row r="19" spans="1:10" ht="18.75" customHeight="1">
      <c r="A19" s="1" t="s">
        <v>14</v>
      </c>
      <c r="B19" s="156">
        <v>6168</v>
      </c>
      <c r="C19" s="156">
        <v>7816</v>
      </c>
      <c r="D19" s="7">
        <f t="shared" si="0"/>
        <v>13984</v>
      </c>
      <c r="E19" s="156">
        <v>11333</v>
      </c>
      <c r="F19" s="156">
        <v>12868</v>
      </c>
      <c r="G19" s="13">
        <f t="shared" si="1"/>
        <v>24201</v>
      </c>
      <c r="H19" s="156">
        <v>9301</v>
      </c>
      <c r="I19" s="156">
        <v>11243</v>
      </c>
      <c r="J19" s="18">
        <f t="shared" si="2"/>
        <v>20544</v>
      </c>
    </row>
    <row r="20" spans="1:10" ht="18.75" customHeight="1">
      <c r="A20" s="1" t="s">
        <v>15</v>
      </c>
      <c r="B20" s="156">
        <v>4683</v>
      </c>
      <c r="C20" s="156">
        <v>5984</v>
      </c>
      <c r="D20" s="7">
        <f t="shared" si="0"/>
        <v>10667</v>
      </c>
      <c r="E20" s="156">
        <v>7822</v>
      </c>
      <c r="F20" s="156">
        <v>9333</v>
      </c>
      <c r="G20" s="13">
        <f t="shared" si="1"/>
        <v>17155</v>
      </c>
      <c r="H20" s="156">
        <v>6636</v>
      </c>
      <c r="I20" s="156">
        <v>8823</v>
      </c>
      <c r="J20" s="18">
        <f t="shared" si="2"/>
        <v>15459</v>
      </c>
    </row>
    <row r="21" spans="1:10" ht="18.75" customHeight="1">
      <c r="A21" s="1" t="s">
        <v>16</v>
      </c>
      <c r="B21" s="156">
        <v>3802</v>
      </c>
      <c r="C21" s="158">
        <v>5330</v>
      </c>
      <c r="D21" s="7">
        <f t="shared" si="0"/>
        <v>9132</v>
      </c>
      <c r="E21" s="156">
        <v>5886</v>
      </c>
      <c r="F21" s="156">
        <v>7525</v>
      </c>
      <c r="G21" s="13">
        <f t="shared" si="1"/>
        <v>13411</v>
      </c>
      <c r="H21" s="156">
        <v>5293</v>
      </c>
      <c r="I21" s="156">
        <v>7327</v>
      </c>
      <c r="J21" s="18">
        <f t="shared" si="2"/>
        <v>12620</v>
      </c>
    </row>
    <row r="22" spans="1:10" ht="18.75" customHeight="1">
      <c r="A22" s="1" t="s">
        <v>17</v>
      </c>
      <c r="B22" s="159">
        <v>2202</v>
      </c>
      <c r="C22" s="156">
        <v>3289</v>
      </c>
      <c r="D22" s="7">
        <f t="shared" si="0"/>
        <v>5491</v>
      </c>
      <c r="E22" s="156">
        <v>3391</v>
      </c>
      <c r="F22" s="156">
        <v>4824</v>
      </c>
      <c r="G22" s="13">
        <f t="shared" si="1"/>
        <v>8215</v>
      </c>
      <c r="H22" s="156">
        <v>3111</v>
      </c>
      <c r="I22" s="156">
        <v>4755</v>
      </c>
      <c r="J22" s="18">
        <f t="shared" si="2"/>
        <v>7866</v>
      </c>
    </row>
    <row r="23" spans="1:10" ht="18.75" customHeight="1">
      <c r="A23" s="1" t="s">
        <v>18</v>
      </c>
      <c r="B23" s="159">
        <v>970</v>
      </c>
      <c r="C23" s="156">
        <v>1708</v>
      </c>
      <c r="D23" s="7">
        <f t="shared" si="0"/>
        <v>2678</v>
      </c>
      <c r="E23" s="156">
        <v>1477</v>
      </c>
      <c r="F23" s="156">
        <v>2328</v>
      </c>
      <c r="G23" s="13">
        <f t="shared" si="1"/>
        <v>3805</v>
      </c>
      <c r="H23" s="156">
        <v>1415</v>
      </c>
      <c r="I23" s="156">
        <v>2478</v>
      </c>
      <c r="J23" s="18">
        <f t="shared" si="2"/>
        <v>3893</v>
      </c>
    </row>
    <row r="24" spans="1:10" ht="18.75" customHeight="1">
      <c r="A24" s="1" t="s">
        <v>19</v>
      </c>
      <c r="B24" s="159">
        <v>319</v>
      </c>
      <c r="C24" s="156">
        <v>588</v>
      </c>
      <c r="D24" s="7">
        <f t="shared" si="0"/>
        <v>907</v>
      </c>
      <c r="E24" s="156">
        <v>456</v>
      </c>
      <c r="F24" s="156">
        <v>838</v>
      </c>
      <c r="G24" s="13">
        <f t="shared" si="1"/>
        <v>1294</v>
      </c>
      <c r="H24" s="156">
        <v>408</v>
      </c>
      <c r="I24" s="156">
        <v>734</v>
      </c>
      <c r="J24" s="18">
        <f t="shared" si="2"/>
        <v>1142</v>
      </c>
    </row>
    <row r="25" spans="1:10" ht="18.75" customHeight="1">
      <c r="A25" s="1" t="s">
        <v>20</v>
      </c>
      <c r="B25" s="159">
        <v>76</v>
      </c>
      <c r="C25" s="156">
        <v>133</v>
      </c>
      <c r="D25" s="7">
        <f t="shared" si="0"/>
        <v>209</v>
      </c>
      <c r="E25" s="156">
        <v>152</v>
      </c>
      <c r="F25" s="156">
        <v>255</v>
      </c>
      <c r="G25" s="13">
        <f t="shared" si="1"/>
        <v>407</v>
      </c>
      <c r="H25" s="156">
        <v>121</v>
      </c>
      <c r="I25" s="156">
        <v>221</v>
      </c>
      <c r="J25" s="18">
        <f t="shared" si="2"/>
        <v>342</v>
      </c>
    </row>
    <row r="26" spans="1:10" ht="18.75" customHeight="1">
      <c r="A26" s="1" t="s">
        <v>21</v>
      </c>
      <c r="B26" s="160">
        <v>21</v>
      </c>
      <c r="C26" s="161">
        <v>59</v>
      </c>
      <c r="D26" s="7">
        <f t="shared" si="0"/>
        <v>80</v>
      </c>
      <c r="E26" s="156">
        <v>59</v>
      </c>
      <c r="F26" s="156">
        <v>110</v>
      </c>
      <c r="G26" s="13">
        <f t="shared" si="1"/>
        <v>169</v>
      </c>
      <c r="H26" s="156">
        <v>61</v>
      </c>
      <c r="I26" s="156">
        <v>84</v>
      </c>
      <c r="J26" s="18">
        <f t="shared" si="2"/>
        <v>145</v>
      </c>
    </row>
    <row r="27" spans="1:10" ht="18.75" customHeight="1">
      <c r="A27" s="1" t="s">
        <v>22</v>
      </c>
      <c r="B27" s="7">
        <f t="shared" ref="B27:H27" si="3">SUM(B5:B26)</f>
        <v>160422</v>
      </c>
      <c r="C27" s="7">
        <f t="shared" si="3"/>
        <v>172104</v>
      </c>
      <c r="D27" s="7">
        <f t="shared" si="3"/>
        <v>332526</v>
      </c>
      <c r="E27" s="13">
        <f t="shared" si="3"/>
        <v>362042</v>
      </c>
      <c r="F27" s="13">
        <f t="shared" si="3"/>
        <v>367034</v>
      </c>
      <c r="G27" s="13">
        <f t="shared" si="3"/>
        <v>729076</v>
      </c>
      <c r="H27" s="13">
        <f t="shared" si="3"/>
        <v>268444</v>
      </c>
      <c r="I27" s="13">
        <f>SUM(I5:I26)</f>
        <v>279755</v>
      </c>
      <c r="J27" s="13">
        <f>SUM(J5:J26)</f>
        <v>548199</v>
      </c>
    </row>
    <row r="28" spans="1:10" s="62" customFormat="1" ht="18.75" customHeight="1">
      <c r="A28" s="62" t="s">
        <v>36</v>
      </c>
    </row>
    <row r="29" spans="1:10" s="62" customFormat="1" ht="18.75" customHeight="1">
      <c r="A29" s="62" t="s">
        <v>44</v>
      </c>
    </row>
    <row r="30" spans="1:10" ht="18.75" customHeight="1">
      <c r="B30" s="20"/>
      <c r="C30" s="71" t="s">
        <v>48</v>
      </c>
      <c r="D30" s="22"/>
      <c r="E30" s="27"/>
      <c r="F30" s="72" t="s">
        <v>49</v>
      </c>
      <c r="G30" s="29"/>
      <c r="H30" s="32"/>
      <c r="I30" s="54" t="s">
        <v>50</v>
      </c>
      <c r="J30" s="40"/>
    </row>
    <row r="31" spans="1:10" ht="18.75" customHeight="1">
      <c r="A31" s="1" t="s">
        <v>0</v>
      </c>
      <c r="B31" s="25" t="s">
        <v>24</v>
      </c>
      <c r="C31" s="25" t="s">
        <v>25</v>
      </c>
      <c r="D31" s="25" t="s">
        <v>26</v>
      </c>
      <c r="E31" s="30" t="s">
        <v>24</v>
      </c>
      <c r="F31" s="30" t="s">
        <v>25</v>
      </c>
      <c r="G31" s="30" t="s">
        <v>26</v>
      </c>
      <c r="H31" s="37" t="s">
        <v>24</v>
      </c>
      <c r="I31" s="37" t="s">
        <v>25</v>
      </c>
      <c r="J31" s="37" t="s">
        <v>26</v>
      </c>
    </row>
    <row r="32" spans="1:10" ht="18.75" customHeight="1">
      <c r="A32" s="1">
        <v>0</v>
      </c>
      <c r="B32" s="156">
        <v>5271</v>
      </c>
      <c r="C32" s="156">
        <v>4957</v>
      </c>
      <c r="D32" s="26">
        <f>B32+C32</f>
        <v>10228</v>
      </c>
      <c r="E32" s="156">
        <v>1741</v>
      </c>
      <c r="F32" s="156">
        <v>1647</v>
      </c>
      <c r="G32" s="31">
        <f>E32+F32</f>
        <v>3388</v>
      </c>
      <c r="H32" s="39">
        <f>B5+E5+H5+B32+E32</f>
        <v>15323</v>
      </c>
      <c r="I32" s="39">
        <f>C5+F5+I5+C32+F32</f>
        <v>14361</v>
      </c>
      <c r="J32" s="39">
        <f>H32+I32</f>
        <v>29684</v>
      </c>
    </row>
    <row r="33" spans="1:10" ht="18.75" customHeight="1">
      <c r="A33" s="3" t="s">
        <v>1</v>
      </c>
      <c r="B33" s="156">
        <v>24398</v>
      </c>
      <c r="C33" s="156">
        <v>23019</v>
      </c>
      <c r="D33" s="26">
        <f t="shared" ref="D33:D53" si="4">B33+C33</f>
        <v>47417</v>
      </c>
      <c r="E33" s="156">
        <v>7817</v>
      </c>
      <c r="F33" s="156">
        <v>7430</v>
      </c>
      <c r="G33" s="31">
        <f t="shared" ref="G33:G53" si="5">E33+F33</f>
        <v>15247</v>
      </c>
      <c r="H33" s="39">
        <f t="shared" ref="H33:I48" si="6">B6+E6+H6+B33+E33</f>
        <v>69935</v>
      </c>
      <c r="I33" s="39">
        <f t="shared" si="6"/>
        <v>65534</v>
      </c>
      <c r="J33" s="39">
        <f t="shared" ref="J33:J53" si="7">H33+I33</f>
        <v>135469</v>
      </c>
    </row>
    <row r="34" spans="1:10" ht="18.75" customHeight="1">
      <c r="A34" s="2" t="s">
        <v>2</v>
      </c>
      <c r="B34" s="156">
        <v>31780</v>
      </c>
      <c r="C34" s="156">
        <v>29819</v>
      </c>
      <c r="D34" s="26">
        <f t="shared" si="4"/>
        <v>61599</v>
      </c>
      <c r="E34" s="156">
        <v>10401</v>
      </c>
      <c r="F34" s="156">
        <v>9757</v>
      </c>
      <c r="G34" s="31">
        <f t="shared" si="5"/>
        <v>20158</v>
      </c>
      <c r="H34" s="39">
        <f t="shared" si="6"/>
        <v>91800</v>
      </c>
      <c r="I34" s="39">
        <f t="shared" si="6"/>
        <v>86424</v>
      </c>
      <c r="J34" s="39">
        <f t="shared" si="7"/>
        <v>178224</v>
      </c>
    </row>
    <row r="35" spans="1:10" ht="18.75" customHeight="1">
      <c r="A35" s="1" t="s">
        <v>3</v>
      </c>
      <c r="B35" s="156">
        <v>31825</v>
      </c>
      <c r="C35" s="156">
        <v>30051</v>
      </c>
      <c r="D35" s="26">
        <f t="shared" si="4"/>
        <v>61876</v>
      </c>
      <c r="E35" s="156">
        <v>10387</v>
      </c>
      <c r="F35" s="156">
        <v>9490</v>
      </c>
      <c r="G35" s="31">
        <f t="shared" si="5"/>
        <v>19877</v>
      </c>
      <c r="H35" s="39">
        <f t="shared" si="6"/>
        <v>91374</v>
      </c>
      <c r="I35" s="39">
        <f t="shared" si="6"/>
        <v>85339</v>
      </c>
      <c r="J35" s="39">
        <f t="shared" si="7"/>
        <v>176713</v>
      </c>
    </row>
    <row r="36" spans="1:10" ht="18.75" customHeight="1">
      <c r="A36" s="1" t="s">
        <v>4</v>
      </c>
      <c r="B36" s="156">
        <v>37845</v>
      </c>
      <c r="C36" s="156">
        <v>35279</v>
      </c>
      <c r="D36" s="26">
        <f t="shared" si="4"/>
        <v>73124</v>
      </c>
      <c r="E36" s="156">
        <v>11975</v>
      </c>
      <c r="F36" s="156">
        <v>11041</v>
      </c>
      <c r="G36" s="31">
        <f t="shared" si="5"/>
        <v>23016</v>
      </c>
      <c r="H36" s="39">
        <f t="shared" si="6"/>
        <v>108515</v>
      </c>
      <c r="I36" s="39">
        <f t="shared" si="6"/>
        <v>100365</v>
      </c>
      <c r="J36" s="39">
        <f t="shared" si="7"/>
        <v>208880</v>
      </c>
    </row>
    <row r="37" spans="1:10" ht="18.75" customHeight="1">
      <c r="A37" s="1" t="s">
        <v>5</v>
      </c>
      <c r="B37" s="156">
        <v>39304</v>
      </c>
      <c r="C37" s="156">
        <v>37561</v>
      </c>
      <c r="D37" s="26">
        <f t="shared" si="4"/>
        <v>76865</v>
      </c>
      <c r="E37" s="156">
        <v>11287</v>
      </c>
      <c r="F37" s="156">
        <v>11278</v>
      </c>
      <c r="G37" s="31">
        <f t="shared" si="5"/>
        <v>22565</v>
      </c>
      <c r="H37" s="39">
        <f t="shared" si="6"/>
        <v>106009</v>
      </c>
      <c r="I37" s="39">
        <f t="shared" si="6"/>
        <v>104181</v>
      </c>
      <c r="J37" s="39">
        <f t="shared" si="7"/>
        <v>210190</v>
      </c>
    </row>
    <row r="38" spans="1:10" ht="18.75" customHeight="1">
      <c r="A38" s="1" t="s">
        <v>6</v>
      </c>
      <c r="B38" s="156">
        <v>37509</v>
      </c>
      <c r="C38" s="156">
        <v>35376</v>
      </c>
      <c r="D38" s="26">
        <f t="shared" si="4"/>
        <v>72885</v>
      </c>
      <c r="E38" s="156">
        <v>11631</v>
      </c>
      <c r="F38" s="156">
        <v>11067</v>
      </c>
      <c r="G38" s="31">
        <f t="shared" si="5"/>
        <v>22698</v>
      </c>
      <c r="H38" s="39">
        <f t="shared" si="6"/>
        <v>105075</v>
      </c>
      <c r="I38" s="39">
        <f t="shared" si="6"/>
        <v>99885</v>
      </c>
      <c r="J38" s="39">
        <f t="shared" si="7"/>
        <v>204960</v>
      </c>
    </row>
    <row r="39" spans="1:10" ht="18.75" customHeight="1">
      <c r="A39" s="1" t="s">
        <v>7</v>
      </c>
      <c r="B39" s="156">
        <v>40788</v>
      </c>
      <c r="C39" s="156">
        <v>39867</v>
      </c>
      <c r="D39" s="26">
        <f t="shared" si="4"/>
        <v>80655</v>
      </c>
      <c r="E39" s="156">
        <v>12523</v>
      </c>
      <c r="F39" s="156">
        <v>12315</v>
      </c>
      <c r="G39" s="31">
        <f t="shared" si="5"/>
        <v>24838</v>
      </c>
      <c r="H39" s="39">
        <f t="shared" si="6"/>
        <v>115109</v>
      </c>
      <c r="I39" s="39">
        <f t="shared" si="6"/>
        <v>112015</v>
      </c>
      <c r="J39" s="39">
        <f t="shared" si="7"/>
        <v>227124</v>
      </c>
    </row>
    <row r="40" spans="1:10" ht="18.75" customHeight="1">
      <c r="A40" s="1" t="s">
        <v>8</v>
      </c>
      <c r="B40" s="156">
        <v>41283</v>
      </c>
      <c r="C40" s="156">
        <v>40840</v>
      </c>
      <c r="D40" s="26">
        <f t="shared" si="4"/>
        <v>82123</v>
      </c>
      <c r="E40" s="156">
        <v>12860</v>
      </c>
      <c r="F40" s="156">
        <v>12752</v>
      </c>
      <c r="G40" s="31">
        <f t="shared" si="5"/>
        <v>25612</v>
      </c>
      <c r="H40" s="39">
        <f t="shared" si="6"/>
        <v>119001</v>
      </c>
      <c r="I40" s="39">
        <f t="shared" si="6"/>
        <v>116915</v>
      </c>
      <c r="J40" s="39">
        <f t="shared" si="7"/>
        <v>235916</v>
      </c>
    </row>
    <row r="41" spans="1:10" ht="18.75" customHeight="1">
      <c r="A41" s="1" t="s">
        <v>9</v>
      </c>
      <c r="B41" s="156">
        <v>41288</v>
      </c>
      <c r="C41" s="156">
        <v>43240</v>
      </c>
      <c r="D41" s="26">
        <f t="shared" si="4"/>
        <v>84528</v>
      </c>
      <c r="E41" s="156">
        <v>13129</v>
      </c>
      <c r="F41" s="156">
        <v>13306</v>
      </c>
      <c r="G41" s="31">
        <f t="shared" si="5"/>
        <v>26435</v>
      </c>
      <c r="H41" s="39">
        <f t="shared" si="6"/>
        <v>118408</v>
      </c>
      <c r="I41" s="39">
        <f t="shared" si="6"/>
        <v>121289</v>
      </c>
      <c r="J41" s="39">
        <f t="shared" si="7"/>
        <v>239697</v>
      </c>
    </row>
    <row r="42" spans="1:10" ht="18.75" customHeight="1">
      <c r="A42" s="1" t="s">
        <v>10</v>
      </c>
      <c r="B42" s="156">
        <v>44069</v>
      </c>
      <c r="C42" s="156">
        <v>48166</v>
      </c>
      <c r="D42" s="26">
        <f t="shared" si="4"/>
        <v>92235</v>
      </c>
      <c r="E42" s="156">
        <v>13189</v>
      </c>
      <c r="F42" s="156">
        <v>13987</v>
      </c>
      <c r="G42" s="31">
        <f t="shared" si="5"/>
        <v>27176</v>
      </c>
      <c r="H42" s="39">
        <f t="shared" si="6"/>
        <v>122209</v>
      </c>
      <c r="I42" s="39">
        <f t="shared" si="6"/>
        <v>132096</v>
      </c>
      <c r="J42" s="39">
        <f t="shared" si="7"/>
        <v>254305</v>
      </c>
    </row>
    <row r="43" spans="1:10" ht="18.75" customHeight="1">
      <c r="A43" s="1" t="s">
        <v>11</v>
      </c>
      <c r="B43" s="156">
        <v>40469</v>
      </c>
      <c r="C43" s="156">
        <v>44333</v>
      </c>
      <c r="D43" s="26">
        <f t="shared" si="4"/>
        <v>84802</v>
      </c>
      <c r="E43" s="156">
        <v>11486</v>
      </c>
      <c r="F43" s="156">
        <v>12460</v>
      </c>
      <c r="G43" s="31">
        <f t="shared" si="5"/>
        <v>23946</v>
      </c>
      <c r="H43" s="39">
        <f t="shared" si="6"/>
        <v>111291</v>
      </c>
      <c r="I43" s="39">
        <f t="shared" si="6"/>
        <v>122042</v>
      </c>
      <c r="J43" s="39">
        <f t="shared" si="7"/>
        <v>233333</v>
      </c>
    </row>
    <row r="44" spans="1:10" ht="18.75" customHeight="1">
      <c r="A44" s="1" t="s">
        <v>12</v>
      </c>
      <c r="B44" s="156">
        <v>31178</v>
      </c>
      <c r="C44" s="156">
        <v>35553</v>
      </c>
      <c r="D44" s="26">
        <f t="shared" si="4"/>
        <v>66731</v>
      </c>
      <c r="E44" s="156">
        <v>9355</v>
      </c>
      <c r="F44" s="156">
        <v>10792</v>
      </c>
      <c r="G44" s="31">
        <f t="shared" si="5"/>
        <v>20147</v>
      </c>
      <c r="H44" s="39">
        <f t="shared" si="6"/>
        <v>86783</v>
      </c>
      <c r="I44" s="39">
        <f t="shared" si="6"/>
        <v>99363</v>
      </c>
      <c r="J44" s="39">
        <f t="shared" si="7"/>
        <v>186146</v>
      </c>
    </row>
    <row r="45" spans="1:10" ht="18.75" customHeight="1">
      <c r="A45" s="1" t="s">
        <v>13</v>
      </c>
      <c r="B45" s="156">
        <v>26126</v>
      </c>
      <c r="C45" s="156">
        <v>30783</v>
      </c>
      <c r="D45" s="26">
        <f t="shared" si="4"/>
        <v>56909</v>
      </c>
      <c r="E45" s="156">
        <v>7932</v>
      </c>
      <c r="F45" s="156">
        <v>9231</v>
      </c>
      <c r="G45" s="31">
        <f t="shared" si="5"/>
        <v>17163</v>
      </c>
      <c r="H45" s="39">
        <f t="shared" si="6"/>
        <v>73759</v>
      </c>
      <c r="I45" s="39">
        <f t="shared" si="6"/>
        <v>85828</v>
      </c>
      <c r="J45" s="39">
        <f t="shared" si="7"/>
        <v>159587</v>
      </c>
    </row>
    <row r="46" spans="1:10" ht="18.75" customHeight="1">
      <c r="A46" s="1" t="s">
        <v>14</v>
      </c>
      <c r="B46" s="156">
        <v>17849</v>
      </c>
      <c r="C46" s="156">
        <v>21618</v>
      </c>
      <c r="D46" s="26">
        <f t="shared" si="4"/>
        <v>39467</v>
      </c>
      <c r="E46" s="156">
        <v>5737</v>
      </c>
      <c r="F46" s="156">
        <v>6552</v>
      </c>
      <c r="G46" s="31">
        <f t="shared" si="5"/>
        <v>12289</v>
      </c>
      <c r="H46" s="39">
        <f t="shared" si="6"/>
        <v>50388</v>
      </c>
      <c r="I46" s="39">
        <f t="shared" si="6"/>
        <v>60097</v>
      </c>
      <c r="J46" s="39">
        <f t="shared" si="7"/>
        <v>110485</v>
      </c>
    </row>
    <row r="47" spans="1:10" ht="18.75" customHeight="1">
      <c r="A47" s="1" t="s">
        <v>15</v>
      </c>
      <c r="B47" s="156">
        <v>13246</v>
      </c>
      <c r="C47" s="156">
        <v>16648</v>
      </c>
      <c r="D47" s="26">
        <f t="shared" si="4"/>
        <v>29894</v>
      </c>
      <c r="E47" s="156">
        <v>4370</v>
      </c>
      <c r="F47" s="156">
        <v>5365</v>
      </c>
      <c r="G47" s="31">
        <f t="shared" si="5"/>
        <v>9735</v>
      </c>
      <c r="H47" s="39">
        <f t="shared" si="6"/>
        <v>36757</v>
      </c>
      <c r="I47" s="39">
        <f t="shared" si="6"/>
        <v>46153</v>
      </c>
      <c r="J47" s="39">
        <f t="shared" si="7"/>
        <v>82910</v>
      </c>
    </row>
    <row r="48" spans="1:10" ht="18.75" customHeight="1">
      <c r="A48" s="1" t="s">
        <v>16</v>
      </c>
      <c r="B48" s="156">
        <v>10462</v>
      </c>
      <c r="C48" s="156">
        <v>14379</v>
      </c>
      <c r="D48" s="26">
        <f t="shared" si="4"/>
        <v>24841</v>
      </c>
      <c r="E48" s="156">
        <v>3281</v>
      </c>
      <c r="F48" s="156">
        <v>4311</v>
      </c>
      <c r="G48" s="31">
        <f t="shared" si="5"/>
        <v>7592</v>
      </c>
      <c r="H48" s="39">
        <f t="shared" si="6"/>
        <v>28724</v>
      </c>
      <c r="I48" s="39">
        <f t="shared" si="6"/>
        <v>38872</v>
      </c>
      <c r="J48" s="39">
        <f t="shared" si="7"/>
        <v>67596</v>
      </c>
    </row>
    <row r="49" spans="1:10" ht="18.75" customHeight="1">
      <c r="A49" s="1" t="s">
        <v>17</v>
      </c>
      <c r="B49" s="156">
        <v>6237</v>
      </c>
      <c r="C49" s="156">
        <v>9080</v>
      </c>
      <c r="D49" s="26">
        <f t="shared" si="4"/>
        <v>15317</v>
      </c>
      <c r="E49" s="156">
        <v>1805</v>
      </c>
      <c r="F49" s="156">
        <v>2755</v>
      </c>
      <c r="G49" s="31">
        <f t="shared" si="5"/>
        <v>4560</v>
      </c>
      <c r="H49" s="39">
        <f t="shared" ref="H49:I53" si="8">B22+E22+H22+B49+E49</f>
        <v>16746</v>
      </c>
      <c r="I49" s="39">
        <f t="shared" si="8"/>
        <v>24703</v>
      </c>
      <c r="J49" s="39">
        <f t="shared" si="7"/>
        <v>41449</v>
      </c>
    </row>
    <row r="50" spans="1:10" ht="18.75" customHeight="1">
      <c r="A50" s="1" t="s">
        <v>18</v>
      </c>
      <c r="B50" s="156">
        <v>2811</v>
      </c>
      <c r="C50" s="156">
        <v>4674</v>
      </c>
      <c r="D50" s="26">
        <f t="shared" si="4"/>
        <v>7485</v>
      </c>
      <c r="E50" s="156">
        <v>889</v>
      </c>
      <c r="F50" s="156">
        <v>1420</v>
      </c>
      <c r="G50" s="31">
        <f t="shared" si="5"/>
        <v>2309</v>
      </c>
      <c r="H50" s="39">
        <f t="shared" si="8"/>
        <v>7562</v>
      </c>
      <c r="I50" s="39">
        <f t="shared" si="8"/>
        <v>12608</v>
      </c>
      <c r="J50" s="39">
        <f t="shared" si="7"/>
        <v>20170</v>
      </c>
    </row>
    <row r="51" spans="1:10" ht="18.75" customHeight="1">
      <c r="A51" s="1" t="s">
        <v>19</v>
      </c>
      <c r="B51" s="156">
        <v>945</v>
      </c>
      <c r="C51" s="156">
        <v>1585</v>
      </c>
      <c r="D51" s="26">
        <f t="shared" si="4"/>
        <v>2530</v>
      </c>
      <c r="E51" s="156">
        <v>259</v>
      </c>
      <c r="F51" s="156">
        <v>566</v>
      </c>
      <c r="G51" s="31">
        <f t="shared" si="5"/>
        <v>825</v>
      </c>
      <c r="H51" s="39">
        <f t="shared" si="8"/>
        <v>2387</v>
      </c>
      <c r="I51" s="39">
        <f t="shared" si="8"/>
        <v>4311</v>
      </c>
      <c r="J51" s="39">
        <f t="shared" si="7"/>
        <v>6698</v>
      </c>
    </row>
    <row r="52" spans="1:10" ht="18.75" customHeight="1">
      <c r="A52" s="1" t="s">
        <v>20</v>
      </c>
      <c r="B52" s="156">
        <v>327</v>
      </c>
      <c r="C52" s="156">
        <v>541</v>
      </c>
      <c r="D52" s="26">
        <f t="shared" si="4"/>
        <v>868</v>
      </c>
      <c r="E52" s="156">
        <v>63</v>
      </c>
      <c r="F52" s="156">
        <v>154</v>
      </c>
      <c r="G52" s="31">
        <f t="shared" si="5"/>
        <v>217</v>
      </c>
      <c r="H52" s="39">
        <f t="shared" si="8"/>
        <v>739</v>
      </c>
      <c r="I52" s="39">
        <f t="shared" si="8"/>
        <v>1304</v>
      </c>
      <c r="J52" s="39">
        <f t="shared" si="7"/>
        <v>2043</v>
      </c>
    </row>
    <row r="53" spans="1:10" ht="18.75" customHeight="1">
      <c r="A53" s="1" t="s">
        <v>21</v>
      </c>
      <c r="B53" s="156">
        <v>239</v>
      </c>
      <c r="C53" s="156">
        <v>331</v>
      </c>
      <c r="D53" s="26">
        <f t="shared" si="4"/>
        <v>570</v>
      </c>
      <c r="E53" s="156">
        <v>24</v>
      </c>
      <c r="F53" s="156">
        <v>41</v>
      </c>
      <c r="G53" s="31">
        <f t="shared" si="5"/>
        <v>65</v>
      </c>
      <c r="H53" s="39">
        <f t="shared" si="8"/>
        <v>404</v>
      </c>
      <c r="I53" s="39">
        <f>C26+F26+I26+C53+F53</f>
        <v>625</v>
      </c>
      <c r="J53" s="39">
        <f t="shared" si="7"/>
        <v>1029</v>
      </c>
    </row>
    <row r="54" spans="1:10" ht="18.75" customHeight="1">
      <c r="A54" s="1" t="s">
        <v>22</v>
      </c>
      <c r="B54" s="26">
        <f t="shared" ref="B54:J54" si="9">SUM(B32:B53)</f>
        <v>525249</v>
      </c>
      <c r="C54" s="26">
        <f t="shared" si="9"/>
        <v>547700</v>
      </c>
      <c r="D54" s="26">
        <f t="shared" si="9"/>
        <v>1072949</v>
      </c>
      <c r="E54" s="26">
        <f t="shared" si="9"/>
        <v>162141</v>
      </c>
      <c r="F54" s="26">
        <f t="shared" si="9"/>
        <v>167717</v>
      </c>
      <c r="G54" s="26">
        <f t="shared" si="9"/>
        <v>329858</v>
      </c>
      <c r="H54" s="26">
        <f t="shared" si="9"/>
        <v>1478298</v>
      </c>
      <c r="I54" s="26">
        <f t="shared" si="9"/>
        <v>1534310</v>
      </c>
      <c r="J54" s="26">
        <f t="shared" si="9"/>
        <v>3012608</v>
      </c>
    </row>
  </sheetData>
  <phoneticPr fontId="9" type="noConversion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L81"/>
  <sheetViews>
    <sheetView tabSelected="1" workbookViewId="0">
      <pane ySplit="4" topLeftCell="A14" activePane="bottomLeft" state="frozen"/>
      <selection activeCell="B41" sqref="B41"/>
      <selection pane="bottomLeft" activeCell="J22" sqref="J22"/>
    </sheetView>
  </sheetViews>
  <sheetFormatPr defaultRowHeight="12.75"/>
  <cols>
    <col min="1" max="1" width="9.5" style="189" customWidth="1"/>
    <col min="2" max="3" width="7.875" style="189" bestFit="1" customWidth="1"/>
    <col min="4" max="4" width="9.25" style="189" bestFit="1" customWidth="1"/>
    <col min="5" max="5" width="7.875" style="189" bestFit="1" customWidth="1"/>
    <col min="6" max="6" width="8.625" style="189" bestFit="1" customWidth="1"/>
    <col min="7" max="10" width="9.25" style="250" bestFit="1" customWidth="1"/>
    <col min="11" max="12" width="9" style="250"/>
    <col min="13" max="16384" width="9" style="189"/>
  </cols>
  <sheetData>
    <row r="1" spans="1:12" s="188" customFormat="1">
      <c r="A1" s="188" t="s">
        <v>36</v>
      </c>
      <c r="G1" s="248"/>
      <c r="H1" s="248"/>
      <c r="I1" s="248"/>
      <c r="J1" s="248"/>
      <c r="K1" s="248"/>
      <c r="L1" s="248"/>
    </row>
    <row r="2" spans="1:12" s="188" customFormat="1">
      <c r="A2" s="188" t="s">
        <v>52</v>
      </c>
      <c r="G2" s="248"/>
      <c r="H2" s="248"/>
      <c r="I2" s="248"/>
      <c r="J2" s="248"/>
      <c r="K2" s="248"/>
      <c r="L2" s="248"/>
    </row>
    <row r="3" spans="1:12" ht="14.25" customHeight="1">
      <c r="B3" s="286"/>
      <c r="C3" s="287" t="s">
        <v>53</v>
      </c>
      <c r="D3" s="288"/>
      <c r="E3" s="289"/>
      <c r="F3" s="190" t="s">
        <v>54</v>
      </c>
      <c r="G3" s="249"/>
      <c r="H3" s="290" t="s">
        <v>55</v>
      </c>
      <c r="I3" s="291"/>
      <c r="J3" s="292"/>
    </row>
    <row r="4" spans="1:12">
      <c r="A4" s="191" t="s">
        <v>0</v>
      </c>
      <c r="B4" s="192" t="s">
        <v>24</v>
      </c>
      <c r="C4" s="192" t="s">
        <v>25</v>
      </c>
      <c r="D4" s="192" t="s">
        <v>26</v>
      </c>
      <c r="E4" s="193" t="s">
        <v>24</v>
      </c>
      <c r="F4" s="193" t="s">
        <v>25</v>
      </c>
      <c r="G4" s="251" t="s">
        <v>26</v>
      </c>
      <c r="H4" s="293" t="s">
        <v>24</v>
      </c>
      <c r="I4" s="293" t="s">
        <v>25</v>
      </c>
      <c r="J4" s="293" t="s">
        <v>26</v>
      </c>
    </row>
    <row r="5" spans="1:12">
      <c r="A5" s="191">
        <v>0</v>
      </c>
      <c r="B5" s="194">
        <v>5586</v>
      </c>
      <c r="C5" s="194">
        <v>5222</v>
      </c>
      <c r="D5" s="195">
        <f>B5+C5</f>
        <v>10808</v>
      </c>
      <c r="E5" s="194">
        <v>5901</v>
      </c>
      <c r="F5" s="194">
        <v>5482</v>
      </c>
      <c r="G5" s="252">
        <f>E5+F5</f>
        <v>11383</v>
      </c>
      <c r="H5" s="240">
        <v>4394</v>
      </c>
      <c r="I5" s="240">
        <v>4119</v>
      </c>
      <c r="J5" s="294">
        <f>H5+I5</f>
        <v>8513</v>
      </c>
    </row>
    <row r="6" spans="1:12">
      <c r="A6" s="197" t="s">
        <v>1</v>
      </c>
      <c r="B6" s="194">
        <v>25575</v>
      </c>
      <c r="C6" s="194">
        <v>24024</v>
      </c>
      <c r="D6" s="195">
        <f t="shared" ref="D6:D26" si="0">B6+C6</f>
        <v>49599</v>
      </c>
      <c r="E6" s="194">
        <v>27092</v>
      </c>
      <c r="F6" s="194">
        <v>25340</v>
      </c>
      <c r="G6" s="252">
        <f t="shared" ref="G6:G26" si="1">E6+F6</f>
        <v>52432</v>
      </c>
      <c r="H6" s="240">
        <v>19252</v>
      </c>
      <c r="I6" s="240">
        <v>17917</v>
      </c>
      <c r="J6" s="294">
        <f t="shared" ref="J6:J26" si="2">H6+I6</f>
        <v>37169</v>
      </c>
    </row>
    <row r="7" spans="1:12">
      <c r="A7" s="198" t="s">
        <v>2</v>
      </c>
      <c r="B7" s="194">
        <v>33529</v>
      </c>
      <c r="C7" s="194">
        <v>31155</v>
      </c>
      <c r="D7" s="195">
        <f t="shared" si="0"/>
        <v>64684</v>
      </c>
      <c r="E7" s="194">
        <v>35044</v>
      </c>
      <c r="F7" s="194">
        <v>32620</v>
      </c>
      <c r="G7" s="252">
        <f t="shared" si="1"/>
        <v>67664</v>
      </c>
      <c r="H7" s="240">
        <v>24674</v>
      </c>
      <c r="I7" s="240">
        <v>23250</v>
      </c>
      <c r="J7" s="294">
        <f t="shared" si="2"/>
        <v>47924</v>
      </c>
    </row>
    <row r="8" spans="1:12">
      <c r="A8" s="191" t="s">
        <v>3</v>
      </c>
      <c r="B8" s="194">
        <v>33837</v>
      </c>
      <c r="C8" s="194">
        <v>32389</v>
      </c>
      <c r="D8" s="195">
        <f t="shared" si="0"/>
        <v>66226</v>
      </c>
      <c r="E8" s="194">
        <v>33393</v>
      </c>
      <c r="F8" s="194">
        <v>31899</v>
      </c>
      <c r="G8" s="252">
        <f t="shared" si="1"/>
        <v>65292</v>
      </c>
      <c r="H8" s="240">
        <v>24244</v>
      </c>
      <c r="I8" s="240">
        <v>22660</v>
      </c>
      <c r="J8" s="294">
        <f t="shared" si="2"/>
        <v>46904</v>
      </c>
    </row>
    <row r="9" spans="1:12">
      <c r="A9" s="191" t="s">
        <v>4</v>
      </c>
      <c r="B9" s="194">
        <v>39932</v>
      </c>
      <c r="C9" s="194">
        <v>38539</v>
      </c>
      <c r="D9" s="195">
        <f t="shared" si="0"/>
        <v>78471</v>
      </c>
      <c r="E9" s="194">
        <v>38557</v>
      </c>
      <c r="F9" s="194">
        <v>38995</v>
      </c>
      <c r="G9" s="252">
        <f t="shared" si="1"/>
        <v>77552</v>
      </c>
      <c r="H9" s="240">
        <v>28586</v>
      </c>
      <c r="I9" s="240">
        <v>26676</v>
      </c>
      <c r="J9" s="294">
        <f t="shared" si="2"/>
        <v>55262</v>
      </c>
    </row>
    <row r="10" spans="1:12">
      <c r="A10" s="191" t="s">
        <v>5</v>
      </c>
      <c r="B10" s="194">
        <v>35369</v>
      </c>
      <c r="C10" s="194">
        <v>37946</v>
      </c>
      <c r="D10" s="195">
        <f t="shared" si="0"/>
        <v>73315</v>
      </c>
      <c r="E10" s="194">
        <v>36520</v>
      </c>
      <c r="F10" s="194">
        <v>39609</v>
      </c>
      <c r="G10" s="252">
        <f t="shared" si="1"/>
        <v>76129</v>
      </c>
      <c r="H10" s="240">
        <v>26540</v>
      </c>
      <c r="I10" s="240">
        <v>26847</v>
      </c>
      <c r="J10" s="294">
        <f t="shared" si="2"/>
        <v>53387</v>
      </c>
    </row>
    <row r="11" spans="1:12">
      <c r="A11" s="191" t="s">
        <v>6</v>
      </c>
      <c r="B11" s="194">
        <v>35048</v>
      </c>
      <c r="C11" s="194">
        <v>38141</v>
      </c>
      <c r="D11" s="195">
        <f t="shared" si="0"/>
        <v>73189</v>
      </c>
      <c r="E11" s="194">
        <v>33011</v>
      </c>
      <c r="F11" s="194">
        <v>36151</v>
      </c>
      <c r="G11" s="252">
        <f t="shared" si="1"/>
        <v>69162</v>
      </c>
      <c r="H11" s="240">
        <v>27221</v>
      </c>
      <c r="I11" s="240">
        <v>27099</v>
      </c>
      <c r="J11" s="294">
        <f t="shared" si="2"/>
        <v>54320</v>
      </c>
    </row>
    <row r="12" spans="1:12">
      <c r="A12" s="191" t="s">
        <v>7</v>
      </c>
      <c r="B12" s="194">
        <v>44012</v>
      </c>
      <c r="C12" s="194">
        <v>50574</v>
      </c>
      <c r="D12" s="195">
        <f t="shared" si="0"/>
        <v>94586</v>
      </c>
      <c r="E12" s="194">
        <v>42298</v>
      </c>
      <c r="F12" s="194">
        <v>47767</v>
      </c>
      <c r="G12" s="252">
        <f t="shared" si="1"/>
        <v>90065</v>
      </c>
      <c r="H12" s="240">
        <v>31734</v>
      </c>
      <c r="I12" s="240">
        <v>32431</v>
      </c>
      <c r="J12" s="294">
        <f t="shared" si="2"/>
        <v>64165</v>
      </c>
    </row>
    <row r="13" spans="1:12">
      <c r="A13" s="191" t="s">
        <v>8</v>
      </c>
      <c r="B13" s="194">
        <v>47296</v>
      </c>
      <c r="C13" s="194">
        <v>55425</v>
      </c>
      <c r="D13" s="195">
        <f t="shared" si="0"/>
        <v>102721</v>
      </c>
      <c r="E13" s="194">
        <v>46801</v>
      </c>
      <c r="F13" s="194">
        <v>53956</v>
      </c>
      <c r="G13" s="252">
        <f t="shared" si="1"/>
        <v>100757</v>
      </c>
      <c r="H13" s="240">
        <v>33094</v>
      </c>
      <c r="I13" s="240">
        <v>34510</v>
      </c>
      <c r="J13" s="294">
        <f t="shared" si="2"/>
        <v>67604</v>
      </c>
    </row>
    <row r="14" spans="1:12">
      <c r="A14" s="191" t="s">
        <v>9</v>
      </c>
      <c r="B14" s="194">
        <v>47579</v>
      </c>
      <c r="C14" s="194">
        <v>56965</v>
      </c>
      <c r="D14" s="195">
        <f t="shared" si="0"/>
        <v>104544</v>
      </c>
      <c r="E14" s="194">
        <v>47616</v>
      </c>
      <c r="F14" s="194">
        <v>54199</v>
      </c>
      <c r="G14" s="252">
        <f t="shared" si="1"/>
        <v>101815</v>
      </c>
      <c r="H14" s="240">
        <v>32104</v>
      </c>
      <c r="I14" s="240">
        <v>34518</v>
      </c>
      <c r="J14" s="294">
        <f t="shared" si="2"/>
        <v>66622</v>
      </c>
    </row>
    <row r="15" spans="1:12">
      <c r="A15" s="191" t="s">
        <v>10</v>
      </c>
      <c r="B15" s="194">
        <v>47309</v>
      </c>
      <c r="C15" s="194">
        <v>57184</v>
      </c>
      <c r="D15" s="195">
        <f t="shared" si="0"/>
        <v>104493</v>
      </c>
      <c r="E15" s="194">
        <v>45173</v>
      </c>
      <c r="F15" s="194">
        <v>51438</v>
      </c>
      <c r="G15" s="252">
        <f t="shared" si="1"/>
        <v>96611</v>
      </c>
      <c r="H15" s="240">
        <v>32428</v>
      </c>
      <c r="I15" s="240">
        <v>35649</v>
      </c>
      <c r="J15" s="294">
        <f t="shared" si="2"/>
        <v>68077</v>
      </c>
    </row>
    <row r="16" spans="1:12">
      <c r="A16" s="191" t="s">
        <v>11</v>
      </c>
      <c r="B16" s="194">
        <v>42316</v>
      </c>
      <c r="C16" s="194">
        <v>52630</v>
      </c>
      <c r="D16" s="195">
        <f t="shared" si="0"/>
        <v>94946</v>
      </c>
      <c r="E16" s="194">
        <v>36301</v>
      </c>
      <c r="F16" s="194">
        <v>41788</v>
      </c>
      <c r="G16" s="252">
        <f t="shared" si="1"/>
        <v>78089</v>
      </c>
      <c r="H16" s="240">
        <v>28299</v>
      </c>
      <c r="I16" s="240">
        <v>32358</v>
      </c>
      <c r="J16" s="294">
        <f t="shared" si="2"/>
        <v>60657</v>
      </c>
    </row>
    <row r="17" spans="1:12">
      <c r="A17" s="191" t="s">
        <v>12</v>
      </c>
      <c r="B17" s="194">
        <v>33257</v>
      </c>
      <c r="C17" s="194">
        <v>41972</v>
      </c>
      <c r="D17" s="195">
        <f t="shared" si="0"/>
        <v>75229</v>
      </c>
      <c r="E17" s="194">
        <v>25392</v>
      </c>
      <c r="F17" s="194">
        <v>30490</v>
      </c>
      <c r="G17" s="252">
        <f t="shared" si="1"/>
        <v>55882</v>
      </c>
      <c r="H17" s="240">
        <v>20843</v>
      </c>
      <c r="I17" s="240">
        <v>24449</v>
      </c>
      <c r="J17" s="294">
        <f t="shared" si="2"/>
        <v>45292</v>
      </c>
    </row>
    <row r="18" spans="1:12">
      <c r="A18" s="191" t="s">
        <v>13</v>
      </c>
      <c r="B18" s="194">
        <v>24733</v>
      </c>
      <c r="C18" s="194">
        <v>32834</v>
      </c>
      <c r="D18" s="195">
        <f t="shared" si="0"/>
        <v>57567</v>
      </c>
      <c r="E18" s="194">
        <v>19629</v>
      </c>
      <c r="F18" s="194">
        <v>24165</v>
      </c>
      <c r="G18" s="252">
        <f t="shared" si="1"/>
        <v>43794</v>
      </c>
      <c r="H18" s="240">
        <v>17191</v>
      </c>
      <c r="I18" s="240">
        <v>21246</v>
      </c>
      <c r="J18" s="294">
        <f t="shared" si="2"/>
        <v>38437</v>
      </c>
    </row>
    <row r="19" spans="1:12">
      <c r="A19" s="191" t="s">
        <v>14</v>
      </c>
      <c r="B19" s="194">
        <v>16545</v>
      </c>
      <c r="C19" s="194">
        <v>22156</v>
      </c>
      <c r="D19" s="195">
        <f t="shared" si="0"/>
        <v>38701</v>
      </c>
      <c r="E19" s="194">
        <v>12733</v>
      </c>
      <c r="F19" s="194">
        <v>15917</v>
      </c>
      <c r="G19" s="252">
        <f t="shared" si="1"/>
        <v>28650</v>
      </c>
      <c r="H19" s="240">
        <v>11736</v>
      </c>
      <c r="I19" s="240">
        <v>15015</v>
      </c>
      <c r="J19" s="294">
        <f t="shared" si="2"/>
        <v>26751</v>
      </c>
    </row>
    <row r="20" spans="1:12">
      <c r="A20" s="191" t="s">
        <v>15</v>
      </c>
      <c r="B20" s="194">
        <v>11878</v>
      </c>
      <c r="C20" s="194">
        <v>15893</v>
      </c>
      <c r="D20" s="195">
        <f t="shared" si="0"/>
        <v>27771</v>
      </c>
      <c r="E20" s="194">
        <v>8537</v>
      </c>
      <c r="F20" s="199">
        <v>11176</v>
      </c>
      <c r="G20" s="252">
        <f t="shared" si="1"/>
        <v>19713</v>
      </c>
      <c r="H20" s="240">
        <v>8773</v>
      </c>
      <c r="I20" s="240">
        <v>12183</v>
      </c>
      <c r="J20" s="294">
        <f t="shared" si="2"/>
        <v>20956</v>
      </c>
    </row>
    <row r="21" spans="1:12">
      <c r="A21" s="191" t="s">
        <v>16</v>
      </c>
      <c r="B21" s="194">
        <v>9811</v>
      </c>
      <c r="C21" s="194">
        <v>12480</v>
      </c>
      <c r="D21" s="195">
        <f t="shared" si="0"/>
        <v>22291</v>
      </c>
      <c r="E21" s="194">
        <v>6182</v>
      </c>
      <c r="F21" s="194">
        <v>8314</v>
      </c>
      <c r="G21" s="252">
        <f t="shared" si="1"/>
        <v>14496</v>
      </c>
      <c r="H21" s="240">
        <v>7332</v>
      </c>
      <c r="I21" s="240">
        <v>10543</v>
      </c>
      <c r="J21" s="294">
        <f t="shared" si="2"/>
        <v>17875</v>
      </c>
    </row>
    <row r="22" spans="1:12">
      <c r="A22" s="191" t="s">
        <v>17</v>
      </c>
      <c r="B22" s="194">
        <v>6126</v>
      </c>
      <c r="C22" s="194">
        <v>7483</v>
      </c>
      <c r="D22" s="195">
        <f t="shared" si="0"/>
        <v>13609</v>
      </c>
      <c r="E22" s="194">
        <v>3185</v>
      </c>
      <c r="F22" s="194">
        <v>4931</v>
      </c>
      <c r="G22" s="252">
        <f t="shared" si="1"/>
        <v>8116</v>
      </c>
      <c r="H22" s="240">
        <v>4401</v>
      </c>
      <c r="I22" s="240">
        <v>7065</v>
      </c>
      <c r="J22" s="294">
        <f t="shared" si="2"/>
        <v>11466</v>
      </c>
    </row>
    <row r="23" spans="1:12">
      <c r="A23" s="191" t="s">
        <v>18</v>
      </c>
      <c r="B23" s="194">
        <v>3288</v>
      </c>
      <c r="C23" s="194">
        <v>3916</v>
      </c>
      <c r="D23" s="195">
        <f t="shared" si="0"/>
        <v>7204</v>
      </c>
      <c r="E23" s="194">
        <v>1340</v>
      </c>
      <c r="F23" s="194">
        <v>2508</v>
      </c>
      <c r="G23" s="252">
        <f t="shared" si="1"/>
        <v>3848</v>
      </c>
      <c r="H23" s="240">
        <v>2162</v>
      </c>
      <c r="I23" s="240">
        <v>3853</v>
      </c>
      <c r="J23" s="294">
        <f t="shared" si="2"/>
        <v>6015</v>
      </c>
    </row>
    <row r="24" spans="1:12">
      <c r="A24" s="191" t="s">
        <v>19</v>
      </c>
      <c r="B24" s="194">
        <v>1534</v>
      </c>
      <c r="C24" s="194">
        <v>1426</v>
      </c>
      <c r="D24" s="195">
        <f t="shared" si="0"/>
        <v>2960</v>
      </c>
      <c r="E24" s="194">
        <v>471</v>
      </c>
      <c r="F24" s="194">
        <v>907</v>
      </c>
      <c r="G24" s="252">
        <f t="shared" si="1"/>
        <v>1378</v>
      </c>
      <c r="H24" s="240">
        <v>766</v>
      </c>
      <c r="I24" s="240">
        <v>1419</v>
      </c>
      <c r="J24" s="294">
        <f t="shared" si="2"/>
        <v>2185</v>
      </c>
    </row>
    <row r="25" spans="1:12">
      <c r="A25" s="191" t="s">
        <v>20</v>
      </c>
      <c r="B25" s="194">
        <v>734</v>
      </c>
      <c r="C25" s="194">
        <v>468</v>
      </c>
      <c r="D25" s="195">
        <f t="shared" si="0"/>
        <v>1202</v>
      </c>
      <c r="E25" s="194">
        <v>148</v>
      </c>
      <c r="F25" s="194">
        <v>308</v>
      </c>
      <c r="G25" s="252">
        <f t="shared" si="1"/>
        <v>456</v>
      </c>
      <c r="H25" s="240">
        <v>215</v>
      </c>
      <c r="I25" s="240">
        <v>442</v>
      </c>
      <c r="J25" s="294">
        <f t="shared" si="2"/>
        <v>657</v>
      </c>
    </row>
    <row r="26" spans="1:12">
      <c r="A26" s="191" t="s">
        <v>21</v>
      </c>
      <c r="B26" s="194">
        <v>774</v>
      </c>
      <c r="C26" s="194">
        <v>180</v>
      </c>
      <c r="D26" s="195">
        <f t="shared" si="0"/>
        <v>954</v>
      </c>
      <c r="E26" s="194">
        <v>111</v>
      </c>
      <c r="F26" s="194">
        <v>213</v>
      </c>
      <c r="G26" s="252">
        <f t="shared" si="1"/>
        <v>324</v>
      </c>
      <c r="H26" s="240">
        <v>234</v>
      </c>
      <c r="I26" s="240">
        <v>313</v>
      </c>
      <c r="J26" s="294">
        <f t="shared" si="2"/>
        <v>547</v>
      </c>
    </row>
    <row r="27" spans="1:12">
      <c r="A27" s="191" t="s">
        <v>22</v>
      </c>
      <c r="B27" s="195">
        <f t="shared" ref="B27:H27" si="3">SUM(B5:B26)</f>
        <v>546068</v>
      </c>
      <c r="C27" s="195">
        <f t="shared" si="3"/>
        <v>619002</v>
      </c>
      <c r="D27" s="195">
        <f t="shared" si="3"/>
        <v>1165070</v>
      </c>
      <c r="E27" s="196">
        <f t="shared" si="3"/>
        <v>505435</v>
      </c>
      <c r="F27" s="196">
        <f t="shared" si="3"/>
        <v>558173</v>
      </c>
      <c r="G27" s="252">
        <f t="shared" si="3"/>
        <v>1063608</v>
      </c>
      <c r="H27" s="295">
        <f t="shared" si="3"/>
        <v>386223</v>
      </c>
      <c r="I27" s="295">
        <f>SUM(I5:I26)</f>
        <v>414562</v>
      </c>
      <c r="J27" s="295">
        <f>SUM(J5:J26)</f>
        <v>800785</v>
      </c>
    </row>
    <row r="28" spans="1:12" s="188" customFormat="1">
      <c r="A28" s="188" t="s">
        <v>36</v>
      </c>
      <c r="G28" s="248"/>
      <c r="H28" s="248"/>
      <c r="I28" s="248"/>
      <c r="J28" s="248"/>
      <c r="K28" s="248"/>
      <c r="L28" s="248"/>
    </row>
    <row r="29" spans="1:12" s="188" customFormat="1">
      <c r="A29" s="188" t="s">
        <v>52</v>
      </c>
      <c r="G29" s="248"/>
      <c r="H29" s="248"/>
      <c r="I29" s="248"/>
      <c r="J29" s="248"/>
      <c r="K29" s="248"/>
      <c r="L29" s="248"/>
    </row>
    <row r="30" spans="1:12">
      <c r="B30" s="200"/>
      <c r="C30" s="201" t="s">
        <v>56</v>
      </c>
      <c r="D30" s="202"/>
      <c r="E30" s="203"/>
      <c r="F30" s="204" t="s">
        <v>57</v>
      </c>
      <c r="G30" s="254"/>
      <c r="H30" s="255"/>
      <c r="I30" s="256" t="s">
        <v>58</v>
      </c>
      <c r="J30" s="257"/>
    </row>
    <row r="31" spans="1:12">
      <c r="A31" s="191" t="s">
        <v>0</v>
      </c>
      <c r="B31" s="205" t="s">
        <v>24</v>
      </c>
      <c r="C31" s="205" t="s">
        <v>25</v>
      </c>
      <c r="D31" s="205" t="s">
        <v>26</v>
      </c>
      <c r="E31" s="206" t="s">
        <v>24</v>
      </c>
      <c r="F31" s="206" t="s">
        <v>25</v>
      </c>
      <c r="G31" s="258" t="s">
        <v>26</v>
      </c>
      <c r="H31" s="259" t="s">
        <v>24</v>
      </c>
      <c r="I31" s="259" t="s">
        <v>25</v>
      </c>
      <c r="J31" s="259" t="s">
        <v>26</v>
      </c>
    </row>
    <row r="32" spans="1:12">
      <c r="A32" s="191">
        <v>0</v>
      </c>
      <c r="B32" s="194">
        <v>3666</v>
      </c>
      <c r="C32" s="207">
        <v>3366</v>
      </c>
      <c r="D32" s="208">
        <f>B32+C32</f>
        <v>7032</v>
      </c>
      <c r="E32" s="194">
        <v>3830</v>
      </c>
      <c r="F32" s="194">
        <v>3486</v>
      </c>
      <c r="G32" s="260">
        <f>E32+F32</f>
        <v>7316</v>
      </c>
      <c r="H32" s="253">
        <v>994</v>
      </c>
      <c r="I32" s="261">
        <v>907</v>
      </c>
      <c r="J32" s="262">
        <f>H32+I32</f>
        <v>1901</v>
      </c>
    </row>
    <row r="33" spans="1:10">
      <c r="A33" s="197" t="s">
        <v>1</v>
      </c>
      <c r="B33" s="194">
        <v>15822</v>
      </c>
      <c r="C33" s="207">
        <v>14701</v>
      </c>
      <c r="D33" s="208">
        <f t="shared" ref="D33:D53" si="4">B33+C33</f>
        <v>30523</v>
      </c>
      <c r="E33" s="194">
        <v>16971</v>
      </c>
      <c r="F33" s="194">
        <v>15794</v>
      </c>
      <c r="G33" s="260">
        <f t="shared" ref="G33:G53" si="5">E33+F33</f>
        <v>32765</v>
      </c>
      <c r="H33" s="253">
        <v>4435</v>
      </c>
      <c r="I33" s="261">
        <v>4149</v>
      </c>
      <c r="J33" s="262">
        <f t="shared" ref="J33:J53" si="6">H33+I33</f>
        <v>8584</v>
      </c>
    </row>
    <row r="34" spans="1:10">
      <c r="A34" s="198" t="s">
        <v>2</v>
      </c>
      <c r="B34" s="194">
        <v>20214</v>
      </c>
      <c r="C34" s="207">
        <v>18735</v>
      </c>
      <c r="D34" s="208">
        <f t="shared" si="4"/>
        <v>38949</v>
      </c>
      <c r="E34" s="194">
        <v>22585</v>
      </c>
      <c r="F34" s="194">
        <v>20972</v>
      </c>
      <c r="G34" s="260">
        <f t="shared" si="5"/>
        <v>43557</v>
      </c>
      <c r="H34" s="253">
        <v>5758</v>
      </c>
      <c r="I34" s="261">
        <v>5561</v>
      </c>
      <c r="J34" s="262">
        <f t="shared" si="6"/>
        <v>11319</v>
      </c>
    </row>
    <row r="35" spans="1:10">
      <c r="A35" s="191" t="s">
        <v>3</v>
      </c>
      <c r="B35" s="194">
        <v>20327</v>
      </c>
      <c r="C35" s="207">
        <v>18817</v>
      </c>
      <c r="D35" s="208">
        <f t="shared" si="4"/>
        <v>39144</v>
      </c>
      <c r="E35" s="194">
        <v>22991</v>
      </c>
      <c r="F35" s="194">
        <v>21351</v>
      </c>
      <c r="G35" s="260">
        <f t="shared" si="5"/>
        <v>44342</v>
      </c>
      <c r="H35" s="253">
        <v>5799</v>
      </c>
      <c r="I35" s="261">
        <v>5654</v>
      </c>
      <c r="J35" s="262">
        <f t="shared" si="6"/>
        <v>11453</v>
      </c>
    </row>
    <row r="36" spans="1:10">
      <c r="A36" s="244" t="s">
        <v>4</v>
      </c>
      <c r="B36" s="240">
        <v>23880</v>
      </c>
      <c r="C36" s="245">
        <v>22340</v>
      </c>
      <c r="D36" s="246">
        <f t="shared" si="4"/>
        <v>46220</v>
      </c>
      <c r="E36" s="240">
        <v>27235</v>
      </c>
      <c r="F36" s="194">
        <v>24942</v>
      </c>
      <c r="G36" s="260">
        <f t="shared" si="5"/>
        <v>52177</v>
      </c>
      <c r="H36" s="253">
        <v>7003</v>
      </c>
      <c r="I36" s="261">
        <v>6354</v>
      </c>
      <c r="J36" s="262">
        <f t="shared" si="6"/>
        <v>13357</v>
      </c>
    </row>
    <row r="37" spans="1:10">
      <c r="A37" s="191" t="s">
        <v>5</v>
      </c>
      <c r="B37" s="194">
        <v>26988</v>
      </c>
      <c r="C37" s="207">
        <v>22848</v>
      </c>
      <c r="D37" s="208">
        <f t="shared" si="4"/>
        <v>49836</v>
      </c>
      <c r="E37" s="194">
        <v>38271</v>
      </c>
      <c r="F37" s="194">
        <v>25549</v>
      </c>
      <c r="G37" s="260">
        <f t="shared" si="5"/>
        <v>63820</v>
      </c>
      <c r="H37" s="253">
        <v>6778</v>
      </c>
      <c r="I37" s="261">
        <v>6790</v>
      </c>
      <c r="J37" s="262">
        <f t="shared" si="6"/>
        <v>13568</v>
      </c>
    </row>
    <row r="38" spans="1:10">
      <c r="A38" s="191" t="s">
        <v>6</v>
      </c>
      <c r="B38" s="194">
        <v>22600</v>
      </c>
      <c r="C38" s="207">
        <v>21448</v>
      </c>
      <c r="D38" s="208">
        <f t="shared" si="4"/>
        <v>44048</v>
      </c>
      <c r="E38" s="194">
        <v>27772</v>
      </c>
      <c r="F38" s="194">
        <v>25660</v>
      </c>
      <c r="G38" s="260">
        <f t="shared" si="5"/>
        <v>53432</v>
      </c>
      <c r="H38" s="253">
        <v>7189</v>
      </c>
      <c r="I38" s="261">
        <v>6964</v>
      </c>
      <c r="J38" s="262">
        <f t="shared" si="6"/>
        <v>14153</v>
      </c>
    </row>
    <row r="39" spans="1:10">
      <c r="A39" s="191" t="s">
        <v>7</v>
      </c>
      <c r="B39" s="194">
        <v>24085</v>
      </c>
      <c r="C39" s="207">
        <v>23813</v>
      </c>
      <c r="D39" s="208">
        <f t="shared" si="4"/>
        <v>47898</v>
      </c>
      <c r="E39" s="194">
        <v>28771</v>
      </c>
      <c r="F39" s="194">
        <v>27337</v>
      </c>
      <c r="G39" s="260">
        <f t="shared" si="5"/>
        <v>56108</v>
      </c>
      <c r="H39" s="253">
        <v>7813</v>
      </c>
      <c r="I39" s="261">
        <v>7634</v>
      </c>
      <c r="J39" s="262">
        <f t="shared" si="6"/>
        <v>15447</v>
      </c>
    </row>
    <row r="40" spans="1:10">
      <c r="A40" s="191" t="s">
        <v>8</v>
      </c>
      <c r="B40" s="194">
        <v>25422</v>
      </c>
      <c r="C40" s="207">
        <v>25075</v>
      </c>
      <c r="D40" s="208">
        <f t="shared" si="4"/>
        <v>50497</v>
      </c>
      <c r="E40" s="194">
        <v>29178</v>
      </c>
      <c r="F40" s="194">
        <v>28592</v>
      </c>
      <c r="G40" s="260">
        <f t="shared" si="5"/>
        <v>57770</v>
      </c>
      <c r="H40" s="253">
        <v>7858</v>
      </c>
      <c r="I40" s="261">
        <v>7780</v>
      </c>
      <c r="J40" s="262">
        <f t="shared" si="6"/>
        <v>15638</v>
      </c>
    </row>
    <row r="41" spans="1:10">
      <c r="A41" s="191" t="s">
        <v>9</v>
      </c>
      <c r="B41" s="194">
        <v>25963</v>
      </c>
      <c r="C41" s="207">
        <v>26638</v>
      </c>
      <c r="D41" s="208">
        <f t="shared" si="4"/>
        <v>52601</v>
      </c>
      <c r="E41" s="194">
        <v>28756</v>
      </c>
      <c r="F41" s="194">
        <v>30172</v>
      </c>
      <c r="G41" s="260">
        <f t="shared" si="5"/>
        <v>58928</v>
      </c>
      <c r="H41" s="253">
        <v>7472</v>
      </c>
      <c r="I41" s="261">
        <v>8013</v>
      </c>
      <c r="J41" s="262">
        <f t="shared" si="6"/>
        <v>15485</v>
      </c>
    </row>
    <row r="42" spans="1:10">
      <c r="A42" s="191" t="s">
        <v>10</v>
      </c>
      <c r="B42" s="194">
        <v>25680</v>
      </c>
      <c r="C42" s="207">
        <v>27537</v>
      </c>
      <c r="D42" s="208">
        <f t="shared" si="4"/>
        <v>53217</v>
      </c>
      <c r="E42" s="194">
        <v>30822</v>
      </c>
      <c r="F42" s="194">
        <v>33586</v>
      </c>
      <c r="G42" s="260">
        <f t="shared" si="5"/>
        <v>64408</v>
      </c>
      <c r="H42" s="253">
        <v>8194</v>
      </c>
      <c r="I42" s="261">
        <v>9411</v>
      </c>
      <c r="J42" s="262">
        <f t="shared" si="6"/>
        <v>17605</v>
      </c>
    </row>
    <row r="43" spans="1:10">
      <c r="A43" s="191" t="s">
        <v>11</v>
      </c>
      <c r="B43" s="194">
        <v>23099</v>
      </c>
      <c r="C43" s="207">
        <v>24876</v>
      </c>
      <c r="D43" s="208">
        <f t="shared" si="4"/>
        <v>47975</v>
      </c>
      <c r="E43" s="194">
        <v>28740</v>
      </c>
      <c r="F43" s="194">
        <v>31186</v>
      </c>
      <c r="G43" s="260">
        <f t="shared" si="5"/>
        <v>59926</v>
      </c>
      <c r="H43" s="253">
        <v>8268</v>
      </c>
      <c r="I43" s="261">
        <v>9812</v>
      </c>
      <c r="J43" s="262">
        <f t="shared" si="6"/>
        <v>18080</v>
      </c>
    </row>
    <row r="44" spans="1:10">
      <c r="A44" s="191" t="s">
        <v>12</v>
      </c>
      <c r="B44" s="194">
        <v>16851</v>
      </c>
      <c r="C44" s="207">
        <v>19551</v>
      </c>
      <c r="D44" s="208">
        <f t="shared" si="4"/>
        <v>36402</v>
      </c>
      <c r="E44" s="194">
        <v>22172</v>
      </c>
      <c r="F44" s="194">
        <v>24076</v>
      </c>
      <c r="G44" s="260">
        <f t="shared" si="5"/>
        <v>46248</v>
      </c>
      <c r="H44" s="253">
        <v>6291</v>
      </c>
      <c r="I44" s="261">
        <v>7956</v>
      </c>
      <c r="J44" s="262">
        <f t="shared" si="6"/>
        <v>14247</v>
      </c>
    </row>
    <row r="45" spans="1:10">
      <c r="A45" s="191" t="s">
        <v>13</v>
      </c>
      <c r="B45" s="194">
        <v>12733</v>
      </c>
      <c r="C45" s="207">
        <v>15490</v>
      </c>
      <c r="D45" s="208">
        <f t="shared" si="4"/>
        <v>28223</v>
      </c>
      <c r="E45" s="194">
        <v>17195</v>
      </c>
      <c r="F45" s="194">
        <v>19984</v>
      </c>
      <c r="G45" s="260">
        <f t="shared" si="5"/>
        <v>37179</v>
      </c>
      <c r="H45" s="253">
        <v>5644</v>
      </c>
      <c r="I45" s="261">
        <v>7132</v>
      </c>
      <c r="J45" s="262">
        <f t="shared" si="6"/>
        <v>12776</v>
      </c>
    </row>
    <row r="46" spans="1:10">
      <c r="A46" s="191" t="s">
        <v>14</v>
      </c>
      <c r="B46" s="194">
        <v>8822</v>
      </c>
      <c r="C46" s="207">
        <v>10707</v>
      </c>
      <c r="D46" s="208">
        <f t="shared" si="4"/>
        <v>19529</v>
      </c>
      <c r="E46" s="194">
        <v>12174</v>
      </c>
      <c r="F46" s="194">
        <v>14432</v>
      </c>
      <c r="G46" s="260">
        <f t="shared" si="5"/>
        <v>26606</v>
      </c>
      <c r="H46" s="253">
        <v>4054</v>
      </c>
      <c r="I46" s="261">
        <v>5343</v>
      </c>
      <c r="J46" s="262">
        <f t="shared" si="6"/>
        <v>9397</v>
      </c>
    </row>
    <row r="47" spans="1:10">
      <c r="A47" s="191" t="s">
        <v>15</v>
      </c>
      <c r="B47" s="194">
        <v>6351</v>
      </c>
      <c r="C47" s="207">
        <v>8361</v>
      </c>
      <c r="D47" s="208">
        <f t="shared" si="4"/>
        <v>14712</v>
      </c>
      <c r="E47" s="194">
        <v>8841</v>
      </c>
      <c r="F47" s="194">
        <v>11226</v>
      </c>
      <c r="G47" s="260">
        <f t="shared" si="5"/>
        <v>20067</v>
      </c>
      <c r="H47" s="253">
        <v>2936</v>
      </c>
      <c r="I47" s="261">
        <v>3935</v>
      </c>
      <c r="J47" s="262">
        <f t="shared" si="6"/>
        <v>6871</v>
      </c>
    </row>
    <row r="48" spans="1:10">
      <c r="A48" s="191" t="s">
        <v>16</v>
      </c>
      <c r="B48" s="194">
        <v>4929</v>
      </c>
      <c r="C48" s="207">
        <v>6773</v>
      </c>
      <c r="D48" s="208">
        <f t="shared" si="4"/>
        <v>11702</v>
      </c>
      <c r="E48" s="209">
        <v>6936</v>
      </c>
      <c r="F48" s="209">
        <v>9090</v>
      </c>
      <c r="G48" s="260">
        <f t="shared" si="5"/>
        <v>16026</v>
      </c>
      <c r="H48" s="263">
        <v>2516</v>
      </c>
      <c r="I48" s="261">
        <v>3659</v>
      </c>
      <c r="J48" s="262">
        <f t="shared" si="6"/>
        <v>6175</v>
      </c>
    </row>
    <row r="49" spans="1:12">
      <c r="A49" s="191" t="s">
        <v>17</v>
      </c>
      <c r="B49" s="194">
        <v>2923</v>
      </c>
      <c r="C49" s="207">
        <v>4455</v>
      </c>
      <c r="D49" s="208">
        <f t="shared" si="4"/>
        <v>7378</v>
      </c>
      <c r="E49" s="209">
        <v>4400</v>
      </c>
      <c r="F49" s="209">
        <v>5863</v>
      </c>
      <c r="G49" s="260">
        <f t="shared" si="5"/>
        <v>10263</v>
      </c>
      <c r="H49" s="253">
        <v>1381</v>
      </c>
      <c r="I49" s="261">
        <v>2380</v>
      </c>
      <c r="J49" s="262">
        <f t="shared" si="6"/>
        <v>3761</v>
      </c>
    </row>
    <row r="50" spans="1:12">
      <c r="A50" s="191" t="s">
        <v>18</v>
      </c>
      <c r="B50" s="194">
        <v>1327</v>
      </c>
      <c r="C50" s="207">
        <v>2353</v>
      </c>
      <c r="D50" s="208">
        <f t="shared" si="4"/>
        <v>3680</v>
      </c>
      <c r="E50" s="194">
        <v>1836</v>
      </c>
      <c r="F50" s="194">
        <v>2887</v>
      </c>
      <c r="G50" s="260">
        <f t="shared" si="5"/>
        <v>4723</v>
      </c>
      <c r="H50" s="253">
        <v>637</v>
      </c>
      <c r="I50" s="261">
        <v>1177</v>
      </c>
      <c r="J50" s="262">
        <f t="shared" si="6"/>
        <v>1814</v>
      </c>
    </row>
    <row r="51" spans="1:12">
      <c r="A51" s="191" t="s">
        <v>19</v>
      </c>
      <c r="B51" s="194">
        <v>445</v>
      </c>
      <c r="C51" s="207">
        <v>804</v>
      </c>
      <c r="D51" s="208">
        <f t="shared" si="4"/>
        <v>1249</v>
      </c>
      <c r="E51" s="194">
        <v>618</v>
      </c>
      <c r="F51" s="194">
        <v>1050</v>
      </c>
      <c r="G51" s="260">
        <f t="shared" si="5"/>
        <v>1668</v>
      </c>
      <c r="H51" s="253">
        <v>205</v>
      </c>
      <c r="I51" s="261">
        <v>418</v>
      </c>
      <c r="J51" s="262">
        <f t="shared" si="6"/>
        <v>623</v>
      </c>
    </row>
    <row r="52" spans="1:12">
      <c r="A52" s="191" t="s">
        <v>20</v>
      </c>
      <c r="B52" s="194">
        <v>160</v>
      </c>
      <c r="C52" s="207">
        <v>235</v>
      </c>
      <c r="D52" s="208">
        <f t="shared" si="4"/>
        <v>395</v>
      </c>
      <c r="E52" s="194">
        <v>183</v>
      </c>
      <c r="F52" s="194">
        <v>339</v>
      </c>
      <c r="G52" s="260">
        <f t="shared" si="5"/>
        <v>522</v>
      </c>
      <c r="H52" s="253">
        <v>40</v>
      </c>
      <c r="I52" s="261">
        <v>90</v>
      </c>
      <c r="J52" s="262">
        <f t="shared" si="6"/>
        <v>130</v>
      </c>
    </row>
    <row r="53" spans="1:12">
      <c r="A53" s="191" t="s">
        <v>21</v>
      </c>
      <c r="B53" s="194">
        <v>43</v>
      </c>
      <c r="C53" s="207">
        <v>86</v>
      </c>
      <c r="D53" s="208">
        <f t="shared" si="4"/>
        <v>129</v>
      </c>
      <c r="E53" s="194">
        <v>146</v>
      </c>
      <c r="F53" s="210">
        <v>191</v>
      </c>
      <c r="G53" s="260">
        <f t="shared" si="5"/>
        <v>337</v>
      </c>
      <c r="H53" s="264">
        <v>18</v>
      </c>
      <c r="I53" s="261">
        <v>22</v>
      </c>
      <c r="J53" s="262">
        <f t="shared" si="6"/>
        <v>40</v>
      </c>
    </row>
    <row r="54" spans="1:12">
      <c r="A54" s="191" t="s">
        <v>22</v>
      </c>
      <c r="B54" s="208">
        <f t="shared" ref="B54:J54" si="7">SUM(B32:B53)</f>
        <v>312330</v>
      </c>
      <c r="C54" s="208">
        <f t="shared" si="7"/>
        <v>319009</v>
      </c>
      <c r="D54" s="208">
        <f t="shared" si="7"/>
        <v>631339</v>
      </c>
      <c r="E54" s="208">
        <f t="shared" si="7"/>
        <v>380423</v>
      </c>
      <c r="F54" s="208">
        <f t="shared" si="7"/>
        <v>377765</v>
      </c>
      <c r="G54" s="265">
        <f t="shared" si="7"/>
        <v>758188</v>
      </c>
      <c r="H54" s="265">
        <f t="shared" si="7"/>
        <v>101283</v>
      </c>
      <c r="I54" s="265">
        <f t="shared" si="7"/>
        <v>111141</v>
      </c>
      <c r="J54" s="265">
        <f t="shared" si="7"/>
        <v>212424</v>
      </c>
    </row>
    <row r="55" spans="1:12" s="188" customFormat="1">
      <c r="A55" s="188" t="s">
        <v>36</v>
      </c>
      <c r="G55" s="248"/>
      <c r="H55" s="248"/>
      <c r="I55" s="248"/>
      <c r="J55" s="248"/>
      <c r="K55" s="248"/>
      <c r="L55" s="248"/>
    </row>
    <row r="56" spans="1:12" s="188" customFormat="1">
      <c r="A56" s="188" t="s">
        <v>52</v>
      </c>
      <c r="G56" s="248"/>
      <c r="H56" s="248"/>
      <c r="I56" s="248"/>
      <c r="J56" s="248"/>
      <c r="K56" s="248"/>
      <c r="L56" s="248"/>
    </row>
    <row r="57" spans="1:12">
      <c r="B57" s="211"/>
      <c r="C57" s="212" t="s">
        <v>59</v>
      </c>
      <c r="D57" s="213"/>
      <c r="E57" s="214"/>
      <c r="F57" s="215" t="s">
        <v>60</v>
      </c>
      <c r="G57" s="266"/>
      <c r="H57" s="267"/>
      <c r="I57" s="268" t="s">
        <v>71</v>
      </c>
      <c r="J57" s="269"/>
    </row>
    <row r="58" spans="1:12">
      <c r="A58" s="191" t="s">
        <v>0</v>
      </c>
      <c r="B58" s="216" t="s">
        <v>24</v>
      </c>
      <c r="C58" s="216" t="s">
        <v>25</v>
      </c>
      <c r="D58" s="216" t="s">
        <v>26</v>
      </c>
      <c r="E58" s="217" t="s">
        <v>24</v>
      </c>
      <c r="F58" s="217" t="s">
        <v>25</v>
      </c>
      <c r="G58" s="270" t="s">
        <v>26</v>
      </c>
      <c r="H58" s="271" t="s">
        <v>24</v>
      </c>
      <c r="I58" s="271" t="s">
        <v>25</v>
      </c>
      <c r="J58" s="271" t="s">
        <v>26</v>
      </c>
    </row>
    <row r="59" spans="1:12">
      <c r="A59" s="191">
        <v>0</v>
      </c>
      <c r="B59" s="194">
        <v>1383</v>
      </c>
      <c r="C59" s="194">
        <v>1247</v>
      </c>
      <c r="D59" s="218">
        <f>B59+C59</f>
        <v>2630</v>
      </c>
      <c r="E59" s="194">
        <v>1368</v>
      </c>
      <c r="F59" s="194">
        <v>1228</v>
      </c>
      <c r="G59" s="272">
        <f>E59+F59</f>
        <v>2596</v>
      </c>
      <c r="H59" s="273">
        <f>B5+E5+H5+B32+E32+H32+B59+E59</f>
        <v>27122</v>
      </c>
      <c r="I59" s="273">
        <f>C5+F5+I5+C32+F32+I32+C59+F59</f>
        <v>25057</v>
      </c>
      <c r="J59" s="273">
        <f>H59+I59</f>
        <v>52179</v>
      </c>
    </row>
    <row r="60" spans="1:12">
      <c r="A60" s="197" t="s">
        <v>1</v>
      </c>
      <c r="B60" s="194">
        <v>5987</v>
      </c>
      <c r="C60" s="194">
        <v>5801</v>
      </c>
      <c r="D60" s="218">
        <f t="shared" ref="D60:D80" si="8">B60+C60</f>
        <v>11788</v>
      </c>
      <c r="E60" s="194">
        <v>5868</v>
      </c>
      <c r="F60" s="194">
        <v>5461</v>
      </c>
      <c r="G60" s="272">
        <f t="shared" ref="G60:G80" si="9">E60+F60</f>
        <v>11329</v>
      </c>
      <c r="H60" s="273">
        <f t="shared" ref="H60:I75" si="10">B6+E6+H6+B33+E33+H33+B60+E60</f>
        <v>121002</v>
      </c>
      <c r="I60" s="273">
        <f t="shared" si="10"/>
        <v>113187</v>
      </c>
      <c r="J60" s="273">
        <f t="shared" ref="J60:J80" si="11">H60+I60</f>
        <v>234189</v>
      </c>
    </row>
    <row r="61" spans="1:12">
      <c r="A61" s="198" t="s">
        <v>2</v>
      </c>
      <c r="B61" s="194">
        <v>8044</v>
      </c>
      <c r="C61" s="194">
        <v>7464</v>
      </c>
      <c r="D61" s="218">
        <f t="shared" si="8"/>
        <v>15508</v>
      </c>
      <c r="E61" s="194">
        <v>7759</v>
      </c>
      <c r="F61" s="194">
        <v>7209</v>
      </c>
      <c r="G61" s="272">
        <f t="shared" si="9"/>
        <v>14968</v>
      </c>
      <c r="H61" s="273">
        <f t="shared" si="10"/>
        <v>157607</v>
      </c>
      <c r="I61" s="273">
        <f t="shared" si="10"/>
        <v>146966</v>
      </c>
      <c r="J61" s="273">
        <f t="shared" si="11"/>
        <v>304573</v>
      </c>
    </row>
    <row r="62" spans="1:12">
      <c r="A62" s="191" t="s">
        <v>3</v>
      </c>
      <c r="B62" s="194">
        <v>8371</v>
      </c>
      <c r="C62" s="194">
        <v>7687</v>
      </c>
      <c r="D62" s="218">
        <f t="shared" si="8"/>
        <v>16058</v>
      </c>
      <c r="E62" s="194">
        <v>7559</v>
      </c>
      <c r="F62" s="194">
        <v>6975</v>
      </c>
      <c r="G62" s="272">
        <f t="shared" si="9"/>
        <v>14534</v>
      </c>
      <c r="H62" s="273">
        <f t="shared" si="10"/>
        <v>156521</v>
      </c>
      <c r="I62" s="273">
        <f t="shared" si="10"/>
        <v>147432</v>
      </c>
      <c r="J62" s="273">
        <f t="shared" si="11"/>
        <v>303953</v>
      </c>
    </row>
    <row r="63" spans="1:12">
      <c r="A63" s="191" t="s">
        <v>4</v>
      </c>
      <c r="B63" s="194">
        <v>9803</v>
      </c>
      <c r="C63" s="194">
        <v>9227</v>
      </c>
      <c r="D63" s="218">
        <f t="shared" si="8"/>
        <v>19030</v>
      </c>
      <c r="E63" s="194">
        <v>10628</v>
      </c>
      <c r="F63" s="194">
        <v>8559</v>
      </c>
      <c r="G63" s="272">
        <f t="shared" si="9"/>
        <v>19187</v>
      </c>
      <c r="H63" s="273">
        <f t="shared" si="10"/>
        <v>185624</v>
      </c>
      <c r="I63" s="273">
        <f t="shared" si="10"/>
        <v>175632</v>
      </c>
      <c r="J63" s="273">
        <f t="shared" si="11"/>
        <v>361256</v>
      </c>
    </row>
    <row r="64" spans="1:12">
      <c r="A64" s="191" t="s">
        <v>5</v>
      </c>
      <c r="B64" s="194">
        <v>9432</v>
      </c>
      <c r="C64" s="194">
        <v>9440</v>
      </c>
      <c r="D64" s="218">
        <f t="shared" si="8"/>
        <v>18872</v>
      </c>
      <c r="E64" s="194">
        <v>10574</v>
      </c>
      <c r="F64" s="194">
        <v>8991</v>
      </c>
      <c r="G64" s="272">
        <f t="shared" si="9"/>
        <v>19565</v>
      </c>
      <c r="H64" s="273">
        <f t="shared" si="10"/>
        <v>190472</v>
      </c>
      <c r="I64" s="273">
        <f t="shared" si="10"/>
        <v>178020</v>
      </c>
      <c r="J64" s="273">
        <f t="shared" si="11"/>
        <v>368492</v>
      </c>
    </row>
    <row r="65" spans="1:10">
      <c r="A65" s="191" t="s">
        <v>6</v>
      </c>
      <c r="B65" s="194">
        <v>9795</v>
      </c>
      <c r="C65" s="194">
        <v>9235</v>
      </c>
      <c r="D65" s="218">
        <f t="shared" si="8"/>
        <v>19030</v>
      </c>
      <c r="E65" s="194">
        <v>9244</v>
      </c>
      <c r="F65" s="194">
        <v>8868</v>
      </c>
      <c r="G65" s="272">
        <f t="shared" si="9"/>
        <v>18112</v>
      </c>
      <c r="H65" s="273">
        <f t="shared" si="10"/>
        <v>171880</v>
      </c>
      <c r="I65" s="273">
        <f t="shared" si="10"/>
        <v>173566</v>
      </c>
      <c r="J65" s="273">
        <f t="shared" si="11"/>
        <v>345446</v>
      </c>
    </row>
    <row r="66" spans="1:10">
      <c r="A66" s="191" t="s">
        <v>7</v>
      </c>
      <c r="B66" s="194">
        <v>10528</v>
      </c>
      <c r="C66" s="194">
        <v>10335</v>
      </c>
      <c r="D66" s="218">
        <f t="shared" si="8"/>
        <v>20863</v>
      </c>
      <c r="E66" s="194">
        <v>9759</v>
      </c>
      <c r="F66" s="194">
        <v>9346</v>
      </c>
      <c r="G66" s="272">
        <f t="shared" si="9"/>
        <v>19105</v>
      </c>
      <c r="H66" s="273">
        <f t="shared" si="10"/>
        <v>199000</v>
      </c>
      <c r="I66" s="273">
        <f t="shared" si="10"/>
        <v>209237</v>
      </c>
      <c r="J66" s="273">
        <f t="shared" si="11"/>
        <v>408237</v>
      </c>
    </row>
    <row r="67" spans="1:10">
      <c r="A67" s="191" t="s">
        <v>8</v>
      </c>
      <c r="B67" s="194">
        <v>10778</v>
      </c>
      <c r="C67" s="194">
        <v>10932</v>
      </c>
      <c r="D67" s="218">
        <f t="shared" si="8"/>
        <v>21710</v>
      </c>
      <c r="E67" s="194">
        <v>9938</v>
      </c>
      <c r="F67" s="194">
        <v>9594</v>
      </c>
      <c r="G67" s="272">
        <f t="shared" si="9"/>
        <v>19532</v>
      </c>
      <c r="H67" s="273">
        <f t="shared" si="10"/>
        <v>210365</v>
      </c>
      <c r="I67" s="273">
        <f t="shared" si="10"/>
        <v>225864</v>
      </c>
      <c r="J67" s="273">
        <f t="shared" si="11"/>
        <v>436229</v>
      </c>
    </row>
    <row r="68" spans="1:10">
      <c r="A68" s="191" t="s">
        <v>9</v>
      </c>
      <c r="B68" s="194">
        <v>10477</v>
      </c>
      <c r="C68" s="194">
        <v>10837</v>
      </c>
      <c r="D68" s="218">
        <f t="shared" si="8"/>
        <v>21314</v>
      </c>
      <c r="E68" s="194">
        <v>9710</v>
      </c>
      <c r="F68" s="194">
        <v>9992</v>
      </c>
      <c r="G68" s="272">
        <f t="shared" si="9"/>
        <v>19702</v>
      </c>
      <c r="H68" s="273">
        <f t="shared" si="10"/>
        <v>209677</v>
      </c>
      <c r="I68" s="273">
        <f t="shared" si="10"/>
        <v>231334</v>
      </c>
      <c r="J68" s="273">
        <f t="shared" si="11"/>
        <v>441011</v>
      </c>
    </row>
    <row r="69" spans="1:10">
      <c r="A69" s="191" t="s">
        <v>10</v>
      </c>
      <c r="B69" s="194">
        <v>11323</v>
      </c>
      <c r="C69" s="194">
        <v>12630</v>
      </c>
      <c r="D69" s="218">
        <f t="shared" si="8"/>
        <v>23953</v>
      </c>
      <c r="E69" s="194">
        <v>10335</v>
      </c>
      <c r="F69" s="194">
        <v>11188</v>
      </c>
      <c r="G69" s="272">
        <f t="shared" si="9"/>
        <v>21523</v>
      </c>
      <c r="H69" s="273">
        <f t="shared" si="10"/>
        <v>211264</v>
      </c>
      <c r="I69" s="273">
        <f t="shared" si="10"/>
        <v>238623</v>
      </c>
      <c r="J69" s="273">
        <f t="shared" si="11"/>
        <v>449887</v>
      </c>
    </row>
    <row r="70" spans="1:10">
      <c r="A70" s="191" t="s">
        <v>11</v>
      </c>
      <c r="B70" s="194">
        <v>10575</v>
      </c>
      <c r="C70" s="194">
        <v>12335</v>
      </c>
      <c r="D70" s="218">
        <f t="shared" si="8"/>
        <v>22910</v>
      </c>
      <c r="E70" s="194">
        <v>9154</v>
      </c>
      <c r="F70" s="194">
        <v>9998</v>
      </c>
      <c r="G70" s="272">
        <f t="shared" si="9"/>
        <v>19152</v>
      </c>
      <c r="H70" s="273">
        <f t="shared" si="10"/>
        <v>186752</v>
      </c>
      <c r="I70" s="273">
        <f t="shared" si="10"/>
        <v>214983</v>
      </c>
      <c r="J70" s="273">
        <f t="shared" si="11"/>
        <v>401735</v>
      </c>
    </row>
    <row r="71" spans="1:10">
      <c r="A71" s="191" t="s">
        <v>12</v>
      </c>
      <c r="B71" s="194">
        <v>8117</v>
      </c>
      <c r="C71" s="194">
        <v>9907</v>
      </c>
      <c r="D71" s="218">
        <f t="shared" si="8"/>
        <v>18024</v>
      </c>
      <c r="E71" s="194">
        <v>6957</v>
      </c>
      <c r="F71" s="194">
        <v>7923</v>
      </c>
      <c r="G71" s="272">
        <f t="shared" si="9"/>
        <v>14880</v>
      </c>
      <c r="H71" s="273">
        <f t="shared" si="10"/>
        <v>139880</v>
      </c>
      <c r="I71" s="273">
        <f t="shared" si="10"/>
        <v>166324</v>
      </c>
      <c r="J71" s="273">
        <f t="shared" si="11"/>
        <v>306204</v>
      </c>
    </row>
    <row r="72" spans="1:10">
      <c r="A72" s="191" t="s">
        <v>13</v>
      </c>
      <c r="B72" s="194">
        <v>7030</v>
      </c>
      <c r="C72" s="194">
        <v>8859</v>
      </c>
      <c r="D72" s="218">
        <f t="shared" si="8"/>
        <v>15889</v>
      </c>
      <c r="E72" s="194">
        <v>5759</v>
      </c>
      <c r="F72" s="194">
        <v>6981</v>
      </c>
      <c r="G72" s="272">
        <f t="shared" si="9"/>
        <v>12740</v>
      </c>
      <c r="H72" s="273">
        <f t="shared" si="10"/>
        <v>109914</v>
      </c>
      <c r="I72" s="273">
        <f t="shared" si="10"/>
        <v>136691</v>
      </c>
      <c r="J72" s="273">
        <f t="shared" si="11"/>
        <v>246605</v>
      </c>
    </row>
    <row r="73" spans="1:10">
      <c r="A73" s="191" t="s">
        <v>14</v>
      </c>
      <c r="B73" s="194">
        <v>4837</v>
      </c>
      <c r="C73" s="194">
        <v>6287</v>
      </c>
      <c r="D73" s="218">
        <f t="shared" si="8"/>
        <v>11124</v>
      </c>
      <c r="E73" s="194">
        <v>4193</v>
      </c>
      <c r="F73" s="194">
        <v>5136</v>
      </c>
      <c r="G73" s="272">
        <f t="shared" si="9"/>
        <v>9329</v>
      </c>
      <c r="H73" s="273">
        <f t="shared" si="10"/>
        <v>75094</v>
      </c>
      <c r="I73" s="273">
        <f t="shared" si="10"/>
        <v>94993</v>
      </c>
      <c r="J73" s="273">
        <f t="shared" si="11"/>
        <v>170087</v>
      </c>
    </row>
    <row r="74" spans="1:10">
      <c r="A74" s="191" t="s">
        <v>15</v>
      </c>
      <c r="B74" s="194">
        <v>3596</v>
      </c>
      <c r="C74" s="194">
        <v>5012</v>
      </c>
      <c r="D74" s="218">
        <f t="shared" si="8"/>
        <v>8608</v>
      </c>
      <c r="E74" s="194">
        <v>3147</v>
      </c>
      <c r="F74" s="194">
        <v>4139</v>
      </c>
      <c r="G74" s="272">
        <f t="shared" si="9"/>
        <v>7286</v>
      </c>
      <c r="H74" s="273">
        <f t="shared" si="10"/>
        <v>54059</v>
      </c>
      <c r="I74" s="273">
        <f t="shared" si="10"/>
        <v>71925</v>
      </c>
      <c r="J74" s="273">
        <f t="shared" si="11"/>
        <v>125984</v>
      </c>
    </row>
    <row r="75" spans="1:10">
      <c r="A75" s="191" t="s">
        <v>16</v>
      </c>
      <c r="B75" s="194">
        <v>3133</v>
      </c>
      <c r="C75" s="194">
        <v>4706</v>
      </c>
      <c r="D75" s="218">
        <f t="shared" si="8"/>
        <v>7839</v>
      </c>
      <c r="E75" s="194">
        <v>2553</v>
      </c>
      <c r="F75" s="194">
        <v>3530</v>
      </c>
      <c r="G75" s="272">
        <f t="shared" si="9"/>
        <v>6083</v>
      </c>
      <c r="H75" s="273">
        <f t="shared" si="10"/>
        <v>43392</v>
      </c>
      <c r="I75" s="273">
        <f t="shared" si="10"/>
        <v>59095</v>
      </c>
      <c r="J75" s="273">
        <f t="shared" si="11"/>
        <v>102487</v>
      </c>
    </row>
    <row r="76" spans="1:10">
      <c r="A76" s="191" t="s">
        <v>17</v>
      </c>
      <c r="B76" s="194">
        <v>1833</v>
      </c>
      <c r="C76" s="194">
        <v>3091</v>
      </c>
      <c r="D76" s="218">
        <f t="shared" si="8"/>
        <v>4924</v>
      </c>
      <c r="E76" s="194">
        <v>1528</v>
      </c>
      <c r="F76" s="194">
        <v>2339</v>
      </c>
      <c r="G76" s="272">
        <f t="shared" si="9"/>
        <v>3867</v>
      </c>
      <c r="H76" s="273">
        <f t="shared" ref="H76:I80" si="12">B22+E22+H22+B49+E49+H49+B76+E76</f>
        <v>25777</v>
      </c>
      <c r="I76" s="273">
        <f t="shared" si="12"/>
        <v>37607</v>
      </c>
      <c r="J76" s="273">
        <f t="shared" si="11"/>
        <v>63384</v>
      </c>
    </row>
    <row r="77" spans="1:10">
      <c r="A77" s="191" t="s">
        <v>18</v>
      </c>
      <c r="B77" s="194">
        <v>822</v>
      </c>
      <c r="C77" s="194">
        <v>1622</v>
      </c>
      <c r="D77" s="218">
        <f t="shared" si="8"/>
        <v>2444</v>
      </c>
      <c r="E77" s="194">
        <v>755</v>
      </c>
      <c r="F77" s="194">
        <v>1351</v>
      </c>
      <c r="G77" s="272">
        <f t="shared" si="9"/>
        <v>2106</v>
      </c>
      <c r="H77" s="273">
        <f t="shared" si="12"/>
        <v>12167</v>
      </c>
      <c r="I77" s="273">
        <f t="shared" si="12"/>
        <v>19667</v>
      </c>
      <c r="J77" s="273">
        <f t="shared" si="11"/>
        <v>31834</v>
      </c>
    </row>
    <row r="78" spans="1:10">
      <c r="A78" s="191" t="s">
        <v>19</v>
      </c>
      <c r="B78" s="194">
        <v>274</v>
      </c>
      <c r="C78" s="194">
        <v>589</v>
      </c>
      <c r="D78" s="218">
        <f t="shared" si="8"/>
        <v>863</v>
      </c>
      <c r="E78" s="194">
        <v>255</v>
      </c>
      <c r="F78" s="194">
        <v>507</v>
      </c>
      <c r="G78" s="272">
        <f t="shared" si="9"/>
        <v>762</v>
      </c>
      <c r="H78" s="273">
        <f t="shared" si="12"/>
        <v>4568</v>
      </c>
      <c r="I78" s="273">
        <f t="shared" si="12"/>
        <v>7120</v>
      </c>
      <c r="J78" s="273">
        <f t="shared" si="11"/>
        <v>11688</v>
      </c>
    </row>
    <row r="79" spans="1:10">
      <c r="A79" s="191" t="s">
        <v>20</v>
      </c>
      <c r="B79" s="194">
        <v>64</v>
      </c>
      <c r="C79" s="194">
        <v>151</v>
      </c>
      <c r="D79" s="218">
        <f t="shared" si="8"/>
        <v>215</v>
      </c>
      <c r="E79" s="194">
        <v>71</v>
      </c>
      <c r="F79" s="194">
        <v>137</v>
      </c>
      <c r="G79" s="272">
        <f t="shared" si="9"/>
        <v>208</v>
      </c>
      <c r="H79" s="273">
        <f t="shared" si="12"/>
        <v>1615</v>
      </c>
      <c r="I79" s="273">
        <f t="shared" si="12"/>
        <v>2170</v>
      </c>
      <c r="J79" s="273">
        <f t="shared" si="11"/>
        <v>3785</v>
      </c>
    </row>
    <row r="80" spans="1:10">
      <c r="A80" s="191" t="s">
        <v>21</v>
      </c>
      <c r="B80" s="194">
        <v>17</v>
      </c>
      <c r="C80" s="194">
        <v>37</v>
      </c>
      <c r="D80" s="218">
        <f t="shared" si="8"/>
        <v>54</v>
      </c>
      <c r="E80" s="194">
        <v>56</v>
      </c>
      <c r="F80" s="194">
        <v>70</v>
      </c>
      <c r="G80" s="272">
        <f t="shared" si="9"/>
        <v>126</v>
      </c>
      <c r="H80" s="273">
        <f>B26+E26+H26+B53+E53+H53+B80+E80</f>
        <v>1399</v>
      </c>
      <c r="I80" s="273">
        <f t="shared" si="12"/>
        <v>1112</v>
      </c>
      <c r="J80" s="273">
        <f t="shared" si="11"/>
        <v>2511</v>
      </c>
    </row>
    <row r="81" spans="1:10">
      <c r="A81" s="191" t="s">
        <v>22</v>
      </c>
      <c r="B81" s="218">
        <f t="shared" ref="B81:J81" si="13">SUM(B59:B80)</f>
        <v>136219</v>
      </c>
      <c r="C81" s="218">
        <f t="shared" si="13"/>
        <v>147431</v>
      </c>
      <c r="D81" s="218">
        <f t="shared" si="13"/>
        <v>283650</v>
      </c>
      <c r="E81" s="218">
        <f t="shared" si="13"/>
        <v>127170</v>
      </c>
      <c r="F81" s="218">
        <f t="shared" si="13"/>
        <v>129522</v>
      </c>
      <c r="G81" s="274">
        <f t="shared" si="13"/>
        <v>256692</v>
      </c>
      <c r="H81" s="274">
        <f t="shared" si="13"/>
        <v>2495151</v>
      </c>
      <c r="I81" s="274">
        <f t="shared" si="13"/>
        <v>2676605</v>
      </c>
      <c r="J81" s="274">
        <f t="shared" si="13"/>
        <v>5171756</v>
      </c>
    </row>
  </sheetData>
  <mergeCells count="1">
    <mergeCell ref="H3:J3"/>
  </mergeCells>
  <phoneticPr fontId="9" type="noConversion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81"/>
  <sheetViews>
    <sheetView topLeftCell="A39" workbookViewId="0">
      <selection activeCell="L65" sqref="L65"/>
    </sheetView>
  </sheetViews>
  <sheetFormatPr defaultRowHeight="18.75" customHeight="1"/>
  <cols>
    <col min="1" max="10" width="12.125" style="9" customWidth="1"/>
    <col min="11" max="16384" width="9" style="9"/>
  </cols>
  <sheetData>
    <row r="1" spans="1:10" s="62" customFormat="1" ht="18.75" customHeight="1">
      <c r="A1" s="62" t="s">
        <v>36</v>
      </c>
    </row>
    <row r="2" spans="1:10" s="62" customFormat="1" ht="18.75" customHeight="1">
      <c r="A2" s="62" t="s">
        <v>61</v>
      </c>
    </row>
    <row r="3" spans="1:10" ht="18.75" customHeight="1">
      <c r="B3" s="4"/>
      <c r="C3" s="73" t="s">
        <v>62</v>
      </c>
      <c r="D3" s="8"/>
      <c r="E3" s="10"/>
      <c r="F3" s="74" t="s">
        <v>63</v>
      </c>
      <c r="G3" s="14"/>
      <c r="H3" s="15"/>
      <c r="I3" s="75" t="s">
        <v>64</v>
      </c>
      <c r="J3" s="19"/>
    </row>
    <row r="4" spans="1:10" ht="18.75" customHeight="1">
      <c r="A4" s="1" t="s">
        <v>0</v>
      </c>
      <c r="B4" s="6" t="s">
        <v>24</v>
      </c>
      <c r="C4" s="6" t="s">
        <v>25</v>
      </c>
      <c r="D4" s="6" t="s">
        <v>26</v>
      </c>
      <c r="E4" s="12" t="s">
        <v>24</v>
      </c>
      <c r="F4" s="12" t="s">
        <v>25</v>
      </c>
      <c r="G4" s="12" t="s">
        <v>26</v>
      </c>
      <c r="H4" s="17" t="s">
        <v>24</v>
      </c>
      <c r="I4" s="17" t="s">
        <v>25</v>
      </c>
      <c r="J4" s="17" t="s">
        <v>26</v>
      </c>
    </row>
    <row r="5" spans="1:10" ht="18.75" customHeight="1">
      <c r="A5" s="1">
        <v>0</v>
      </c>
      <c r="B5" s="156">
        <v>5129</v>
      </c>
      <c r="C5" s="156">
        <v>4714</v>
      </c>
      <c r="D5" s="7">
        <f>B5+C5</f>
        <v>9843</v>
      </c>
      <c r="E5" s="156">
        <v>4726</v>
      </c>
      <c r="F5" s="156">
        <v>4368</v>
      </c>
      <c r="G5" s="13">
        <f>E5+F5</f>
        <v>9094</v>
      </c>
      <c r="H5" s="156">
        <v>4445</v>
      </c>
      <c r="I5" s="156">
        <v>4158</v>
      </c>
      <c r="J5" s="18">
        <f>H5+I5</f>
        <v>8603</v>
      </c>
    </row>
    <row r="6" spans="1:10" ht="18.75" customHeight="1">
      <c r="A6" s="3" t="s">
        <v>1</v>
      </c>
      <c r="B6" s="156">
        <v>22361</v>
      </c>
      <c r="C6" s="156">
        <v>20996</v>
      </c>
      <c r="D6" s="7">
        <f t="shared" ref="D6:D26" si="0">B6+C6</f>
        <v>43357</v>
      </c>
      <c r="E6" s="156">
        <v>21052</v>
      </c>
      <c r="F6" s="156">
        <v>19683</v>
      </c>
      <c r="G6" s="13">
        <f t="shared" ref="G6:G26" si="1">E6+F6</f>
        <v>40735</v>
      </c>
      <c r="H6" s="156">
        <v>19823</v>
      </c>
      <c r="I6" s="156">
        <v>18689</v>
      </c>
      <c r="J6" s="18">
        <f t="shared" ref="J6:J26" si="2">H6+I6</f>
        <v>38512</v>
      </c>
    </row>
    <row r="7" spans="1:10" ht="18.75" customHeight="1">
      <c r="A7" s="2" t="s">
        <v>2</v>
      </c>
      <c r="B7" s="156">
        <v>28656</v>
      </c>
      <c r="C7" s="156">
        <v>26792</v>
      </c>
      <c r="D7" s="7">
        <f t="shared" si="0"/>
        <v>55448</v>
      </c>
      <c r="E7" s="156">
        <v>27286</v>
      </c>
      <c r="F7" s="156">
        <v>25637</v>
      </c>
      <c r="G7" s="13">
        <f t="shared" si="1"/>
        <v>52923</v>
      </c>
      <c r="H7" s="156">
        <v>26247</v>
      </c>
      <c r="I7" s="156">
        <v>24699</v>
      </c>
      <c r="J7" s="18">
        <f t="shared" si="2"/>
        <v>50946</v>
      </c>
    </row>
    <row r="8" spans="1:10" ht="18.75" customHeight="1">
      <c r="A8" s="1" t="s">
        <v>3</v>
      </c>
      <c r="B8" s="156">
        <v>27892</v>
      </c>
      <c r="C8" s="156">
        <v>26203</v>
      </c>
      <c r="D8" s="7">
        <f t="shared" si="0"/>
        <v>54095</v>
      </c>
      <c r="E8" s="156">
        <v>26988</v>
      </c>
      <c r="F8" s="156">
        <v>25344</v>
      </c>
      <c r="G8" s="13">
        <f t="shared" si="1"/>
        <v>52332</v>
      </c>
      <c r="H8" s="156">
        <v>26063</v>
      </c>
      <c r="I8" s="156">
        <v>24809</v>
      </c>
      <c r="J8" s="18">
        <f t="shared" si="2"/>
        <v>50872</v>
      </c>
    </row>
    <row r="9" spans="1:10" ht="18.75" customHeight="1">
      <c r="A9" s="1" t="s">
        <v>4</v>
      </c>
      <c r="B9" s="156">
        <v>31752</v>
      </c>
      <c r="C9" s="156">
        <v>29697</v>
      </c>
      <c r="D9" s="7">
        <f t="shared" si="0"/>
        <v>61449</v>
      </c>
      <c r="E9" s="156">
        <v>33330</v>
      </c>
      <c r="F9" s="156">
        <v>32938</v>
      </c>
      <c r="G9" s="13">
        <f t="shared" si="1"/>
        <v>66268</v>
      </c>
      <c r="H9" s="156">
        <v>30856</v>
      </c>
      <c r="I9" s="156">
        <v>29193</v>
      </c>
      <c r="J9" s="18">
        <f t="shared" si="2"/>
        <v>60049</v>
      </c>
    </row>
    <row r="10" spans="1:10" ht="18.75" customHeight="1">
      <c r="A10" s="1" t="s">
        <v>5</v>
      </c>
      <c r="B10" s="156">
        <v>37804</v>
      </c>
      <c r="C10" s="156">
        <v>30944</v>
      </c>
      <c r="D10" s="7">
        <f t="shared" si="0"/>
        <v>68748</v>
      </c>
      <c r="E10" s="156">
        <v>34893</v>
      </c>
      <c r="F10" s="156">
        <v>34328</v>
      </c>
      <c r="G10" s="13">
        <f t="shared" si="1"/>
        <v>69221</v>
      </c>
      <c r="H10" s="156">
        <v>33715</v>
      </c>
      <c r="I10" s="156">
        <v>30177</v>
      </c>
      <c r="J10" s="18">
        <f t="shared" si="2"/>
        <v>63892</v>
      </c>
    </row>
    <row r="11" spans="1:10" ht="18.75" customHeight="1">
      <c r="A11" s="1" t="s">
        <v>6</v>
      </c>
      <c r="B11" s="156">
        <v>34232</v>
      </c>
      <c r="C11" s="156">
        <v>31884</v>
      </c>
      <c r="D11" s="7">
        <f t="shared" si="0"/>
        <v>66116</v>
      </c>
      <c r="E11" s="156">
        <v>31653</v>
      </c>
      <c r="F11" s="156">
        <v>31544</v>
      </c>
      <c r="G11" s="13">
        <f t="shared" si="1"/>
        <v>63197</v>
      </c>
      <c r="H11" s="156">
        <v>30271</v>
      </c>
      <c r="I11" s="156">
        <v>29645</v>
      </c>
      <c r="J11" s="18">
        <f t="shared" si="2"/>
        <v>59916</v>
      </c>
    </row>
    <row r="12" spans="1:10" ht="18.75" customHeight="1">
      <c r="A12" s="1" t="s">
        <v>7</v>
      </c>
      <c r="B12" s="156">
        <v>35213</v>
      </c>
      <c r="C12" s="156">
        <v>33390</v>
      </c>
      <c r="D12" s="7">
        <f t="shared" si="0"/>
        <v>68603</v>
      </c>
      <c r="E12" s="156">
        <v>35363</v>
      </c>
      <c r="F12" s="156">
        <v>36266</v>
      </c>
      <c r="G12" s="13">
        <f t="shared" si="1"/>
        <v>71629</v>
      </c>
      <c r="H12" s="156">
        <v>33367</v>
      </c>
      <c r="I12" s="156">
        <v>32520</v>
      </c>
      <c r="J12" s="18">
        <f t="shared" si="2"/>
        <v>65887</v>
      </c>
    </row>
    <row r="13" spans="1:10" ht="18.75" customHeight="1">
      <c r="A13" s="1" t="s">
        <v>8</v>
      </c>
      <c r="B13" s="156">
        <v>35362</v>
      </c>
      <c r="C13" s="156">
        <v>33951</v>
      </c>
      <c r="D13" s="7">
        <f t="shared" si="0"/>
        <v>69313</v>
      </c>
      <c r="E13" s="156">
        <v>36116</v>
      </c>
      <c r="F13" s="156">
        <v>38084</v>
      </c>
      <c r="G13" s="13">
        <f t="shared" si="1"/>
        <v>74200</v>
      </c>
      <c r="H13" s="156">
        <v>34319</v>
      </c>
      <c r="I13" s="156">
        <v>33846</v>
      </c>
      <c r="J13" s="18">
        <f t="shared" si="2"/>
        <v>68165</v>
      </c>
    </row>
    <row r="14" spans="1:10" ht="18.75" customHeight="1">
      <c r="A14" s="1" t="s">
        <v>9</v>
      </c>
      <c r="B14" s="156">
        <v>33802</v>
      </c>
      <c r="C14" s="156">
        <v>34325</v>
      </c>
      <c r="D14" s="7">
        <f t="shared" si="0"/>
        <v>68127</v>
      </c>
      <c r="E14" s="156">
        <v>34244</v>
      </c>
      <c r="F14" s="156">
        <v>38107</v>
      </c>
      <c r="G14" s="13">
        <f t="shared" si="1"/>
        <v>72351</v>
      </c>
      <c r="H14" s="156">
        <v>33459</v>
      </c>
      <c r="I14" s="156">
        <v>35287</v>
      </c>
      <c r="J14" s="18">
        <f t="shared" si="2"/>
        <v>68746</v>
      </c>
    </row>
    <row r="15" spans="1:10" ht="18.75" customHeight="1">
      <c r="A15" s="1" t="s">
        <v>10</v>
      </c>
      <c r="B15" s="156">
        <v>31327</v>
      </c>
      <c r="C15" s="156">
        <v>33607</v>
      </c>
      <c r="D15" s="7">
        <f t="shared" si="0"/>
        <v>64934</v>
      </c>
      <c r="E15" s="156">
        <v>34012</v>
      </c>
      <c r="F15" s="156">
        <v>39048</v>
      </c>
      <c r="G15" s="13">
        <f t="shared" si="1"/>
        <v>73060</v>
      </c>
      <c r="H15" s="156">
        <v>32199</v>
      </c>
      <c r="I15" s="156">
        <v>35853</v>
      </c>
      <c r="J15" s="18">
        <f t="shared" si="2"/>
        <v>68052</v>
      </c>
    </row>
    <row r="16" spans="1:10" ht="18.75" customHeight="1">
      <c r="A16" s="1" t="s">
        <v>11</v>
      </c>
      <c r="B16" s="156">
        <v>28062</v>
      </c>
      <c r="C16" s="156">
        <v>30497</v>
      </c>
      <c r="D16" s="7">
        <f t="shared" si="0"/>
        <v>58559</v>
      </c>
      <c r="E16" s="156">
        <v>30605</v>
      </c>
      <c r="F16" s="156">
        <v>36207</v>
      </c>
      <c r="G16" s="13">
        <f t="shared" si="1"/>
        <v>66812</v>
      </c>
      <c r="H16" s="156">
        <v>29635</v>
      </c>
      <c r="I16" s="156">
        <v>33878</v>
      </c>
      <c r="J16" s="18">
        <f t="shared" si="2"/>
        <v>63513</v>
      </c>
    </row>
    <row r="17" spans="1:10" ht="18.75" customHeight="1">
      <c r="A17" s="1" t="s">
        <v>12</v>
      </c>
      <c r="B17" s="156">
        <v>21953</v>
      </c>
      <c r="C17" s="156">
        <v>23897</v>
      </c>
      <c r="D17" s="7">
        <f t="shared" si="0"/>
        <v>45850</v>
      </c>
      <c r="E17" s="156">
        <v>23080</v>
      </c>
      <c r="F17" s="156">
        <v>27708</v>
      </c>
      <c r="G17" s="13">
        <f t="shared" si="1"/>
        <v>50788</v>
      </c>
      <c r="H17" s="156">
        <v>22731</v>
      </c>
      <c r="I17" s="156">
        <v>27080</v>
      </c>
      <c r="J17" s="18">
        <f t="shared" si="2"/>
        <v>49811</v>
      </c>
    </row>
    <row r="18" spans="1:10" ht="18.75" customHeight="1">
      <c r="A18" s="1" t="s">
        <v>13</v>
      </c>
      <c r="B18" s="156">
        <v>17517</v>
      </c>
      <c r="C18" s="156">
        <v>19774</v>
      </c>
      <c r="D18" s="7">
        <f t="shared" si="0"/>
        <v>37291</v>
      </c>
      <c r="E18" s="156">
        <v>18281</v>
      </c>
      <c r="F18" s="156">
        <v>22550</v>
      </c>
      <c r="G18" s="13">
        <f t="shared" si="1"/>
        <v>40831</v>
      </c>
      <c r="H18" s="156">
        <v>19341</v>
      </c>
      <c r="I18" s="156">
        <v>23294</v>
      </c>
      <c r="J18" s="18">
        <f t="shared" si="2"/>
        <v>42635</v>
      </c>
    </row>
    <row r="19" spans="1:10" ht="18.75" customHeight="1">
      <c r="A19" s="1" t="s">
        <v>14</v>
      </c>
      <c r="B19" s="156">
        <v>11938</v>
      </c>
      <c r="C19" s="156">
        <v>13648</v>
      </c>
      <c r="D19" s="7">
        <f t="shared" si="0"/>
        <v>25586</v>
      </c>
      <c r="E19" s="156">
        <v>12338</v>
      </c>
      <c r="F19" s="156">
        <v>15972</v>
      </c>
      <c r="G19" s="13">
        <f t="shared" si="1"/>
        <v>28310</v>
      </c>
      <c r="H19" s="156">
        <v>13347</v>
      </c>
      <c r="I19" s="156">
        <v>16574</v>
      </c>
      <c r="J19" s="18">
        <f t="shared" si="2"/>
        <v>29921</v>
      </c>
    </row>
    <row r="20" spans="1:10" ht="18.75" customHeight="1">
      <c r="A20" s="1" t="s">
        <v>15</v>
      </c>
      <c r="B20" s="156">
        <v>8392</v>
      </c>
      <c r="C20" s="156">
        <v>10082</v>
      </c>
      <c r="D20" s="7">
        <f t="shared" si="0"/>
        <v>18474</v>
      </c>
      <c r="E20" s="156">
        <v>8665</v>
      </c>
      <c r="F20" s="156">
        <v>11417</v>
      </c>
      <c r="G20" s="13">
        <f t="shared" si="1"/>
        <v>20082</v>
      </c>
      <c r="H20" s="156">
        <v>9566</v>
      </c>
      <c r="I20" s="156">
        <v>12354</v>
      </c>
      <c r="J20" s="18">
        <f t="shared" si="2"/>
        <v>21920</v>
      </c>
    </row>
    <row r="21" spans="1:10" ht="18.75" customHeight="1">
      <c r="A21" s="1" t="s">
        <v>16</v>
      </c>
      <c r="B21" s="156">
        <v>6321</v>
      </c>
      <c r="C21" s="156">
        <v>8123</v>
      </c>
      <c r="D21" s="7">
        <f t="shared" si="0"/>
        <v>14444</v>
      </c>
      <c r="E21" s="156">
        <v>6646</v>
      </c>
      <c r="F21" s="156">
        <v>9768</v>
      </c>
      <c r="G21" s="13">
        <f t="shared" si="1"/>
        <v>16414</v>
      </c>
      <c r="H21" s="156">
        <v>7738</v>
      </c>
      <c r="I21" s="156">
        <v>10823</v>
      </c>
      <c r="J21" s="18">
        <f t="shared" si="2"/>
        <v>18561</v>
      </c>
    </row>
    <row r="22" spans="1:10" ht="18.75" customHeight="1">
      <c r="A22" s="1" t="s">
        <v>17</v>
      </c>
      <c r="B22" s="156">
        <v>3588</v>
      </c>
      <c r="C22" s="156">
        <v>5140</v>
      </c>
      <c r="D22" s="7">
        <f t="shared" si="0"/>
        <v>8728</v>
      </c>
      <c r="E22" s="156">
        <v>3821</v>
      </c>
      <c r="F22" s="156">
        <v>6244</v>
      </c>
      <c r="G22" s="13">
        <f t="shared" si="1"/>
        <v>10065</v>
      </c>
      <c r="H22" s="156">
        <v>4731</v>
      </c>
      <c r="I22" s="156">
        <v>7426</v>
      </c>
      <c r="J22" s="18">
        <f t="shared" si="2"/>
        <v>12157</v>
      </c>
    </row>
    <row r="23" spans="1:10" ht="18.75" customHeight="1">
      <c r="A23" s="1" t="s">
        <v>18</v>
      </c>
      <c r="B23" s="156">
        <v>1651</v>
      </c>
      <c r="C23" s="156">
        <v>2728</v>
      </c>
      <c r="D23" s="7">
        <f t="shared" si="0"/>
        <v>4379</v>
      </c>
      <c r="E23" s="156">
        <v>1820</v>
      </c>
      <c r="F23" s="156">
        <v>3547</v>
      </c>
      <c r="G23" s="13">
        <f t="shared" si="1"/>
        <v>5367</v>
      </c>
      <c r="H23" s="156">
        <v>2179</v>
      </c>
      <c r="I23" s="156">
        <v>4026</v>
      </c>
      <c r="J23" s="18">
        <f t="shared" si="2"/>
        <v>6205</v>
      </c>
    </row>
    <row r="24" spans="1:10" ht="18.75" customHeight="1">
      <c r="A24" s="1" t="s">
        <v>19</v>
      </c>
      <c r="B24" s="156">
        <v>540</v>
      </c>
      <c r="C24" s="156">
        <v>930</v>
      </c>
      <c r="D24" s="7">
        <f t="shared" si="0"/>
        <v>1470</v>
      </c>
      <c r="E24" s="156">
        <v>600</v>
      </c>
      <c r="F24" s="156">
        <v>1360</v>
      </c>
      <c r="G24" s="13">
        <f t="shared" si="1"/>
        <v>1960</v>
      </c>
      <c r="H24" s="156">
        <v>753</v>
      </c>
      <c r="I24" s="156">
        <v>1524</v>
      </c>
      <c r="J24" s="18">
        <f t="shared" si="2"/>
        <v>2277</v>
      </c>
    </row>
    <row r="25" spans="1:10" ht="18.75" customHeight="1">
      <c r="A25" s="1" t="s">
        <v>20</v>
      </c>
      <c r="B25" s="156">
        <v>200</v>
      </c>
      <c r="C25" s="156">
        <v>318</v>
      </c>
      <c r="D25" s="7">
        <f t="shared" si="0"/>
        <v>518</v>
      </c>
      <c r="E25" s="156">
        <v>207</v>
      </c>
      <c r="F25" s="156">
        <v>409</v>
      </c>
      <c r="G25" s="13">
        <f t="shared" si="1"/>
        <v>616</v>
      </c>
      <c r="H25" s="156">
        <v>242</v>
      </c>
      <c r="I25" s="156">
        <v>509</v>
      </c>
      <c r="J25" s="18">
        <f t="shared" si="2"/>
        <v>751</v>
      </c>
    </row>
    <row r="26" spans="1:10" ht="18.75" customHeight="1">
      <c r="A26" s="1" t="s">
        <v>21</v>
      </c>
      <c r="B26" s="156">
        <v>95</v>
      </c>
      <c r="C26" s="156">
        <v>113</v>
      </c>
      <c r="D26" s="7">
        <f t="shared" si="0"/>
        <v>208</v>
      </c>
      <c r="E26" s="156">
        <v>125</v>
      </c>
      <c r="F26" s="156">
        <v>248</v>
      </c>
      <c r="G26" s="13">
        <f t="shared" si="1"/>
        <v>373</v>
      </c>
      <c r="H26" s="156">
        <v>120</v>
      </c>
      <c r="I26" s="156">
        <v>179</v>
      </c>
      <c r="J26" s="18">
        <f t="shared" si="2"/>
        <v>299</v>
      </c>
    </row>
    <row r="27" spans="1:10" ht="18.75" customHeight="1">
      <c r="A27" s="1" t="s">
        <v>22</v>
      </c>
      <c r="B27" s="7">
        <f t="shared" ref="B27:H27" si="3">SUM(B5:B26)</f>
        <v>423787</v>
      </c>
      <c r="C27" s="7">
        <f t="shared" si="3"/>
        <v>421753</v>
      </c>
      <c r="D27" s="7">
        <f t="shared" si="3"/>
        <v>845540</v>
      </c>
      <c r="E27" s="13">
        <f t="shared" si="3"/>
        <v>425851</v>
      </c>
      <c r="F27" s="13">
        <f t="shared" si="3"/>
        <v>460777</v>
      </c>
      <c r="G27" s="13">
        <f t="shared" si="3"/>
        <v>886628</v>
      </c>
      <c r="H27" s="13">
        <f t="shared" si="3"/>
        <v>415147</v>
      </c>
      <c r="I27" s="13">
        <f>SUM(I5:I26)</f>
        <v>436543</v>
      </c>
      <c r="J27" s="13">
        <f>SUM(J5:J26)</f>
        <v>851690</v>
      </c>
    </row>
    <row r="28" spans="1:10" s="62" customFormat="1" ht="18.75" customHeight="1">
      <c r="A28" s="62" t="s">
        <v>36</v>
      </c>
    </row>
    <row r="29" spans="1:10" s="62" customFormat="1" ht="18.75" customHeight="1">
      <c r="A29" s="62" t="s">
        <v>61</v>
      </c>
    </row>
    <row r="30" spans="1:10" ht="18.75" customHeight="1">
      <c r="B30" s="20"/>
      <c r="C30" s="76" t="s">
        <v>65</v>
      </c>
      <c r="D30" s="22"/>
      <c r="E30" s="27"/>
      <c r="F30" s="77" t="s">
        <v>66</v>
      </c>
      <c r="G30" s="29"/>
      <c r="H30" s="32"/>
      <c r="I30" s="78" t="s">
        <v>67</v>
      </c>
      <c r="J30" s="40"/>
    </row>
    <row r="31" spans="1:10" ht="18.75" customHeight="1">
      <c r="A31" s="1" t="s">
        <v>0</v>
      </c>
      <c r="B31" s="25" t="s">
        <v>24</v>
      </c>
      <c r="C31" s="25" t="s">
        <v>25</v>
      </c>
      <c r="D31" s="25" t="s">
        <v>26</v>
      </c>
      <c r="E31" s="30" t="s">
        <v>24</v>
      </c>
      <c r="F31" s="30" t="s">
        <v>25</v>
      </c>
      <c r="G31" s="30" t="s">
        <v>26</v>
      </c>
      <c r="H31" s="37" t="s">
        <v>24</v>
      </c>
      <c r="I31" s="37" t="s">
        <v>25</v>
      </c>
      <c r="J31" s="37" t="s">
        <v>26</v>
      </c>
    </row>
    <row r="32" spans="1:10" ht="18.75" customHeight="1">
      <c r="A32" s="1">
        <v>0</v>
      </c>
      <c r="B32" s="165">
        <v>4384</v>
      </c>
      <c r="C32" s="165">
        <v>4147</v>
      </c>
      <c r="D32" s="26">
        <f>B32+C32</f>
        <v>8531</v>
      </c>
      <c r="E32" s="156">
        <v>3142</v>
      </c>
      <c r="F32" s="156">
        <v>2946</v>
      </c>
      <c r="G32" s="31">
        <f>E32+F32</f>
        <v>6088</v>
      </c>
      <c r="H32" s="156">
        <v>2528</v>
      </c>
      <c r="I32" s="156">
        <v>2368</v>
      </c>
      <c r="J32" s="39">
        <f>H32+I32</f>
        <v>4896</v>
      </c>
    </row>
    <row r="33" spans="1:10" ht="18.75" customHeight="1">
      <c r="A33" s="3" t="s">
        <v>1</v>
      </c>
      <c r="B33" s="165">
        <v>19148</v>
      </c>
      <c r="C33" s="165">
        <v>18283</v>
      </c>
      <c r="D33" s="26">
        <f t="shared" ref="D33:D53" si="4">B33+C33</f>
        <v>37431</v>
      </c>
      <c r="E33" s="156">
        <v>13556</v>
      </c>
      <c r="F33" s="156">
        <v>12783</v>
      </c>
      <c r="G33" s="31">
        <f t="shared" ref="G33:G53" si="5">E33+F33</f>
        <v>26339</v>
      </c>
      <c r="H33" s="156">
        <v>11173</v>
      </c>
      <c r="I33" s="156">
        <v>10349</v>
      </c>
      <c r="J33" s="39">
        <f t="shared" ref="J33:J53" si="6">H33+I33</f>
        <v>21522</v>
      </c>
    </row>
    <row r="34" spans="1:10" ht="18.75" customHeight="1">
      <c r="A34" s="2" t="s">
        <v>2</v>
      </c>
      <c r="B34" s="165">
        <v>25484</v>
      </c>
      <c r="C34" s="165">
        <v>24121</v>
      </c>
      <c r="D34" s="26">
        <f t="shared" si="4"/>
        <v>49605</v>
      </c>
      <c r="E34" s="156">
        <v>17704</v>
      </c>
      <c r="F34" s="156">
        <v>16372</v>
      </c>
      <c r="G34" s="31">
        <f t="shared" si="5"/>
        <v>34076</v>
      </c>
      <c r="H34" s="156">
        <v>14470</v>
      </c>
      <c r="I34" s="156">
        <v>13447</v>
      </c>
      <c r="J34" s="39">
        <f t="shared" si="6"/>
        <v>27917</v>
      </c>
    </row>
    <row r="35" spans="1:10" ht="18.75" customHeight="1">
      <c r="A35" s="1" t="s">
        <v>3</v>
      </c>
      <c r="B35" s="165">
        <v>25215</v>
      </c>
      <c r="C35" s="165">
        <v>23562</v>
      </c>
      <c r="D35" s="26">
        <f t="shared" si="4"/>
        <v>48777</v>
      </c>
      <c r="E35" s="156">
        <v>17182</v>
      </c>
      <c r="F35" s="156">
        <v>15923</v>
      </c>
      <c r="G35" s="31">
        <f t="shared" si="5"/>
        <v>33105</v>
      </c>
      <c r="H35" s="156">
        <v>14250</v>
      </c>
      <c r="I35" s="156">
        <v>13433</v>
      </c>
      <c r="J35" s="39">
        <f t="shared" si="6"/>
        <v>27683</v>
      </c>
    </row>
    <row r="36" spans="1:10" ht="18.75" customHeight="1">
      <c r="A36" s="1" t="s">
        <v>4</v>
      </c>
      <c r="B36" s="165">
        <v>29856</v>
      </c>
      <c r="C36" s="165">
        <v>28147</v>
      </c>
      <c r="D36" s="26">
        <f t="shared" si="4"/>
        <v>58003</v>
      </c>
      <c r="E36" s="156">
        <v>19010</v>
      </c>
      <c r="F36" s="156">
        <v>17938</v>
      </c>
      <c r="G36" s="31">
        <f t="shared" si="5"/>
        <v>36948</v>
      </c>
      <c r="H36" s="156">
        <v>16707</v>
      </c>
      <c r="I36" s="156">
        <v>15987</v>
      </c>
      <c r="J36" s="39">
        <f t="shared" si="6"/>
        <v>32694</v>
      </c>
    </row>
    <row r="37" spans="1:10" ht="18.75" customHeight="1">
      <c r="A37" s="1" t="s">
        <v>5</v>
      </c>
      <c r="B37" s="165">
        <v>29509</v>
      </c>
      <c r="C37" s="165">
        <v>29513</v>
      </c>
      <c r="D37" s="26">
        <f t="shared" si="4"/>
        <v>59022</v>
      </c>
      <c r="E37" s="156">
        <v>23438</v>
      </c>
      <c r="F37" s="156">
        <v>18513</v>
      </c>
      <c r="G37" s="31">
        <f t="shared" si="5"/>
        <v>41951</v>
      </c>
      <c r="H37" s="156">
        <v>17218</v>
      </c>
      <c r="I37" s="156">
        <v>16531</v>
      </c>
      <c r="J37" s="39">
        <f t="shared" si="6"/>
        <v>33749</v>
      </c>
    </row>
    <row r="38" spans="1:10" ht="18.75" customHeight="1">
      <c r="A38" s="1" t="s">
        <v>6</v>
      </c>
      <c r="B38" s="165">
        <v>30689</v>
      </c>
      <c r="C38" s="165">
        <v>30020</v>
      </c>
      <c r="D38" s="26">
        <f t="shared" si="4"/>
        <v>60709</v>
      </c>
      <c r="E38" s="156">
        <v>20200</v>
      </c>
      <c r="F38" s="156">
        <v>18841</v>
      </c>
      <c r="G38" s="31">
        <f t="shared" si="5"/>
        <v>39041</v>
      </c>
      <c r="H38" s="156">
        <v>17223</v>
      </c>
      <c r="I38" s="156">
        <v>16849</v>
      </c>
      <c r="J38" s="39">
        <f t="shared" si="6"/>
        <v>34072</v>
      </c>
    </row>
    <row r="39" spans="1:10" ht="18.75" customHeight="1">
      <c r="A39" s="1" t="s">
        <v>7</v>
      </c>
      <c r="B39" s="165">
        <v>33219</v>
      </c>
      <c r="C39" s="165">
        <v>32615</v>
      </c>
      <c r="D39" s="26">
        <f t="shared" si="4"/>
        <v>65834</v>
      </c>
      <c r="E39" s="156">
        <v>21080</v>
      </c>
      <c r="F39" s="156">
        <v>20312</v>
      </c>
      <c r="G39" s="31">
        <f t="shared" si="5"/>
        <v>41392</v>
      </c>
      <c r="H39" s="156">
        <v>18263</v>
      </c>
      <c r="I39" s="156">
        <v>18285</v>
      </c>
      <c r="J39" s="39">
        <f t="shared" si="6"/>
        <v>36548</v>
      </c>
    </row>
    <row r="40" spans="1:10" ht="18.75" customHeight="1">
      <c r="A40" s="1" t="s">
        <v>8</v>
      </c>
      <c r="B40" s="165">
        <v>33334</v>
      </c>
      <c r="C40" s="165">
        <v>33237</v>
      </c>
      <c r="D40" s="26">
        <f t="shared" si="4"/>
        <v>66571</v>
      </c>
      <c r="E40" s="156">
        <v>20962</v>
      </c>
      <c r="F40" s="156">
        <v>21405</v>
      </c>
      <c r="G40" s="31">
        <f t="shared" si="5"/>
        <v>42367</v>
      </c>
      <c r="H40" s="156">
        <v>19009</v>
      </c>
      <c r="I40" s="156">
        <v>19106</v>
      </c>
      <c r="J40" s="39">
        <f t="shared" si="6"/>
        <v>38115</v>
      </c>
    </row>
    <row r="41" spans="1:10" ht="18.75" customHeight="1">
      <c r="A41" s="1" t="s">
        <v>9</v>
      </c>
      <c r="B41" s="165">
        <v>31506</v>
      </c>
      <c r="C41" s="165">
        <v>32970</v>
      </c>
      <c r="D41" s="26">
        <f t="shared" si="4"/>
        <v>64476</v>
      </c>
      <c r="E41" s="156">
        <v>20486</v>
      </c>
      <c r="F41" s="156">
        <v>21937</v>
      </c>
      <c r="G41" s="31">
        <f t="shared" si="5"/>
        <v>42423</v>
      </c>
      <c r="H41" s="156">
        <v>18729</v>
      </c>
      <c r="I41" s="156">
        <v>19908</v>
      </c>
      <c r="J41" s="39">
        <f t="shared" si="6"/>
        <v>38637</v>
      </c>
    </row>
    <row r="42" spans="1:10" ht="18.75" customHeight="1">
      <c r="A42" s="1" t="s">
        <v>10</v>
      </c>
      <c r="B42" s="165">
        <v>32644</v>
      </c>
      <c r="C42" s="165">
        <v>36166</v>
      </c>
      <c r="D42" s="26">
        <f t="shared" si="4"/>
        <v>68810</v>
      </c>
      <c r="E42" s="156">
        <v>19604</v>
      </c>
      <c r="F42" s="156">
        <v>22101</v>
      </c>
      <c r="G42" s="31">
        <f t="shared" si="5"/>
        <v>41705</v>
      </c>
      <c r="H42" s="156">
        <v>18344</v>
      </c>
      <c r="I42" s="156">
        <v>20800</v>
      </c>
      <c r="J42" s="39">
        <f t="shared" si="6"/>
        <v>39144</v>
      </c>
    </row>
    <row r="43" spans="1:10" ht="18.75" customHeight="1">
      <c r="A43" s="1" t="s">
        <v>11</v>
      </c>
      <c r="B43" s="165">
        <v>30667</v>
      </c>
      <c r="C43" s="165">
        <v>35116</v>
      </c>
      <c r="D43" s="26">
        <f t="shared" si="4"/>
        <v>65783</v>
      </c>
      <c r="E43" s="156">
        <v>17769</v>
      </c>
      <c r="F43" s="156">
        <v>19644</v>
      </c>
      <c r="G43" s="31">
        <f t="shared" si="5"/>
        <v>37413</v>
      </c>
      <c r="H43" s="156">
        <v>16239</v>
      </c>
      <c r="I43" s="156">
        <v>18788</v>
      </c>
      <c r="J43" s="39">
        <f t="shared" si="6"/>
        <v>35027</v>
      </c>
    </row>
    <row r="44" spans="1:10" ht="18.75" customHeight="1">
      <c r="A44" s="1" t="s">
        <v>12</v>
      </c>
      <c r="B44" s="165">
        <v>23115</v>
      </c>
      <c r="C44" s="165">
        <v>27001</v>
      </c>
      <c r="D44" s="26">
        <f t="shared" si="4"/>
        <v>50116</v>
      </c>
      <c r="E44" s="156">
        <v>13508</v>
      </c>
      <c r="F44" s="156">
        <v>15200</v>
      </c>
      <c r="G44" s="31">
        <f t="shared" si="5"/>
        <v>28708</v>
      </c>
      <c r="H44" s="156">
        <v>12712</v>
      </c>
      <c r="I44" s="156">
        <v>15234</v>
      </c>
      <c r="J44" s="39">
        <f t="shared" si="6"/>
        <v>27946</v>
      </c>
    </row>
    <row r="45" spans="1:10" ht="18.75" customHeight="1">
      <c r="A45" s="1" t="s">
        <v>13</v>
      </c>
      <c r="B45" s="165">
        <v>20108</v>
      </c>
      <c r="C45" s="165">
        <v>24478</v>
      </c>
      <c r="D45" s="26">
        <f t="shared" si="4"/>
        <v>44586</v>
      </c>
      <c r="E45" s="156">
        <v>10673</v>
      </c>
      <c r="F45" s="156">
        <v>12450</v>
      </c>
      <c r="G45" s="31">
        <f t="shared" si="5"/>
        <v>23123</v>
      </c>
      <c r="H45" s="156">
        <v>10356</v>
      </c>
      <c r="I45" s="156">
        <v>12777</v>
      </c>
      <c r="J45" s="39">
        <f t="shared" si="6"/>
        <v>23133</v>
      </c>
    </row>
    <row r="46" spans="1:10" ht="18.75" customHeight="1">
      <c r="A46" s="1" t="s">
        <v>14</v>
      </c>
      <c r="B46" s="165">
        <v>14307</v>
      </c>
      <c r="C46" s="165">
        <v>18130</v>
      </c>
      <c r="D46" s="26">
        <f t="shared" si="4"/>
        <v>32437</v>
      </c>
      <c r="E46" s="156">
        <v>7309</v>
      </c>
      <c r="F46" s="156">
        <v>8243</v>
      </c>
      <c r="G46" s="31">
        <f t="shared" si="5"/>
        <v>15552</v>
      </c>
      <c r="H46" s="156">
        <v>7304</v>
      </c>
      <c r="I46" s="156">
        <v>9030</v>
      </c>
      <c r="J46" s="39">
        <f t="shared" si="6"/>
        <v>16334</v>
      </c>
    </row>
    <row r="47" spans="1:10" ht="18.75" customHeight="1">
      <c r="A47" s="1" t="s">
        <v>15</v>
      </c>
      <c r="B47" s="165">
        <v>10723</v>
      </c>
      <c r="C47" s="165">
        <v>13946</v>
      </c>
      <c r="D47" s="26">
        <f t="shared" si="4"/>
        <v>24669</v>
      </c>
      <c r="E47" s="156">
        <v>5003</v>
      </c>
      <c r="F47" s="156">
        <v>6112</v>
      </c>
      <c r="G47" s="31">
        <f t="shared" si="5"/>
        <v>11115</v>
      </c>
      <c r="H47" s="156">
        <v>5263</v>
      </c>
      <c r="I47" s="156">
        <v>6852</v>
      </c>
      <c r="J47" s="39">
        <f t="shared" si="6"/>
        <v>12115</v>
      </c>
    </row>
    <row r="48" spans="1:10" ht="18.75" customHeight="1">
      <c r="A48" s="1" t="s">
        <v>16</v>
      </c>
      <c r="B48" s="165">
        <v>8809</v>
      </c>
      <c r="C48" s="165">
        <v>12372</v>
      </c>
      <c r="D48" s="26">
        <f t="shared" si="4"/>
        <v>21181</v>
      </c>
      <c r="E48" s="156">
        <v>4208</v>
      </c>
      <c r="F48" s="156">
        <v>5371</v>
      </c>
      <c r="G48" s="31">
        <f t="shared" si="5"/>
        <v>9579</v>
      </c>
      <c r="H48" s="156">
        <v>4337</v>
      </c>
      <c r="I48" s="156">
        <v>6178</v>
      </c>
      <c r="J48" s="39">
        <f t="shared" si="6"/>
        <v>10515</v>
      </c>
    </row>
    <row r="49" spans="1:10" ht="18.75" customHeight="1">
      <c r="A49" s="1" t="s">
        <v>17</v>
      </c>
      <c r="B49" s="165">
        <v>4809</v>
      </c>
      <c r="C49" s="165">
        <v>7682</v>
      </c>
      <c r="D49" s="26">
        <f t="shared" si="4"/>
        <v>12491</v>
      </c>
      <c r="E49" s="156">
        <v>2544</v>
      </c>
      <c r="F49" s="156">
        <v>3744</v>
      </c>
      <c r="G49" s="31">
        <f t="shared" si="5"/>
        <v>6288</v>
      </c>
      <c r="H49" s="156">
        <v>2765</v>
      </c>
      <c r="I49" s="156">
        <v>4338</v>
      </c>
      <c r="J49" s="39">
        <f t="shared" si="6"/>
        <v>7103</v>
      </c>
    </row>
    <row r="50" spans="1:10" ht="18.75" customHeight="1">
      <c r="A50" s="1" t="s">
        <v>18</v>
      </c>
      <c r="B50" s="165">
        <v>2293</v>
      </c>
      <c r="C50" s="165">
        <v>4112</v>
      </c>
      <c r="D50" s="26">
        <f t="shared" si="4"/>
        <v>6405</v>
      </c>
      <c r="E50" s="156">
        <v>1363</v>
      </c>
      <c r="F50" s="156">
        <v>1983</v>
      </c>
      <c r="G50" s="31">
        <f t="shared" si="5"/>
        <v>3346</v>
      </c>
      <c r="H50" s="156">
        <v>1321</v>
      </c>
      <c r="I50" s="156">
        <v>2407</v>
      </c>
      <c r="J50" s="39">
        <f t="shared" si="6"/>
        <v>3728</v>
      </c>
    </row>
    <row r="51" spans="1:10" ht="18.75" customHeight="1">
      <c r="A51" s="1" t="s">
        <v>19</v>
      </c>
      <c r="B51" s="165">
        <v>753</v>
      </c>
      <c r="C51" s="165">
        <v>1459</v>
      </c>
      <c r="D51" s="26">
        <f t="shared" si="4"/>
        <v>2212</v>
      </c>
      <c r="E51" s="156">
        <v>506</v>
      </c>
      <c r="F51" s="156">
        <v>823</v>
      </c>
      <c r="G51" s="31">
        <f t="shared" si="5"/>
        <v>1329</v>
      </c>
      <c r="H51" s="156">
        <v>417</v>
      </c>
      <c r="I51" s="156">
        <v>904</v>
      </c>
      <c r="J51" s="39">
        <f t="shared" si="6"/>
        <v>1321</v>
      </c>
    </row>
    <row r="52" spans="1:10" ht="18.75" customHeight="1">
      <c r="A52" s="1" t="s">
        <v>20</v>
      </c>
      <c r="B52" s="165">
        <v>232</v>
      </c>
      <c r="C52" s="165">
        <v>395</v>
      </c>
      <c r="D52" s="26">
        <f t="shared" si="4"/>
        <v>627</v>
      </c>
      <c r="E52" s="156">
        <v>247</v>
      </c>
      <c r="F52" s="156">
        <v>265</v>
      </c>
      <c r="G52" s="31">
        <f t="shared" si="5"/>
        <v>512</v>
      </c>
      <c r="H52" s="156">
        <v>120</v>
      </c>
      <c r="I52" s="156">
        <v>216</v>
      </c>
      <c r="J52" s="39">
        <f t="shared" si="6"/>
        <v>336</v>
      </c>
    </row>
    <row r="53" spans="1:10" ht="18.75" customHeight="1">
      <c r="A53" s="1" t="s">
        <v>21</v>
      </c>
      <c r="B53" s="165">
        <v>102</v>
      </c>
      <c r="C53" s="165">
        <v>181</v>
      </c>
      <c r="D53" s="26">
        <f t="shared" si="4"/>
        <v>283</v>
      </c>
      <c r="E53" s="156">
        <v>141</v>
      </c>
      <c r="F53" s="156">
        <v>148</v>
      </c>
      <c r="G53" s="31">
        <f t="shared" si="5"/>
        <v>289</v>
      </c>
      <c r="H53" s="156">
        <v>34</v>
      </c>
      <c r="I53" s="156">
        <v>70</v>
      </c>
      <c r="J53" s="39">
        <f t="shared" si="6"/>
        <v>104</v>
      </c>
    </row>
    <row r="54" spans="1:10" ht="18.75" customHeight="1">
      <c r="A54" s="1" t="s">
        <v>22</v>
      </c>
      <c r="B54" s="26">
        <f t="shared" ref="B54:J54" si="7">SUM(B32:B53)</f>
        <v>410906</v>
      </c>
      <c r="C54" s="26">
        <f t="shared" si="7"/>
        <v>437653</v>
      </c>
      <c r="D54" s="26">
        <f t="shared" si="7"/>
        <v>848559</v>
      </c>
      <c r="E54" s="26">
        <f t="shared" si="7"/>
        <v>259635</v>
      </c>
      <c r="F54" s="26">
        <f t="shared" si="7"/>
        <v>263054</v>
      </c>
      <c r="G54" s="26">
        <f t="shared" si="7"/>
        <v>522689</v>
      </c>
      <c r="H54" s="26">
        <f t="shared" si="7"/>
        <v>228782</v>
      </c>
      <c r="I54" s="26">
        <f t="shared" si="7"/>
        <v>243857</v>
      </c>
      <c r="J54" s="26">
        <f t="shared" si="7"/>
        <v>472639</v>
      </c>
    </row>
    <row r="55" spans="1:10" s="62" customFormat="1" ht="18.75" customHeight="1">
      <c r="A55" s="62" t="s">
        <v>36</v>
      </c>
    </row>
    <row r="56" spans="1:10" s="62" customFormat="1" ht="18.75" customHeight="1">
      <c r="A56" s="62" t="s">
        <v>61</v>
      </c>
    </row>
    <row r="57" spans="1:10" ht="18.75" customHeight="1">
      <c r="B57" s="41"/>
      <c r="C57" s="79" t="s">
        <v>68</v>
      </c>
      <c r="D57" s="47"/>
      <c r="E57" s="48"/>
      <c r="F57" s="80" t="s">
        <v>69</v>
      </c>
      <c r="G57" s="50"/>
      <c r="H57" s="53"/>
      <c r="I57" s="54" t="s">
        <v>70</v>
      </c>
      <c r="J57" s="61"/>
    </row>
    <row r="58" spans="1:10" ht="18.75" customHeight="1">
      <c r="A58" s="1" t="s">
        <v>0</v>
      </c>
      <c r="B58" s="45" t="s">
        <v>24</v>
      </c>
      <c r="C58" s="45" t="s">
        <v>25</v>
      </c>
      <c r="D58" s="45" t="s">
        <v>26</v>
      </c>
      <c r="E58" s="51" t="s">
        <v>24</v>
      </c>
      <c r="F58" s="51" t="s">
        <v>25</v>
      </c>
      <c r="G58" s="51" t="s">
        <v>26</v>
      </c>
      <c r="H58" s="58" t="s">
        <v>24</v>
      </c>
      <c r="I58" s="58" t="s">
        <v>25</v>
      </c>
      <c r="J58" s="58" t="s">
        <v>26</v>
      </c>
    </row>
    <row r="59" spans="1:10" ht="18.75" customHeight="1">
      <c r="A59" s="1">
        <v>0</v>
      </c>
      <c r="B59" s="156">
        <v>843</v>
      </c>
      <c r="C59" s="156">
        <v>797</v>
      </c>
      <c r="D59" s="46">
        <f>B59+C59</f>
        <v>1640</v>
      </c>
      <c r="E59" s="156">
        <v>3072</v>
      </c>
      <c r="F59" s="156">
        <v>2867</v>
      </c>
      <c r="G59" s="52">
        <f>E59+F59</f>
        <v>5939</v>
      </c>
      <c r="H59" s="60">
        <f>B5+E5+H5+B32+E32+H32+B59+E59</f>
        <v>28269</v>
      </c>
      <c r="I59" s="60">
        <f>C5+F5+I5+C32+F32+I32+C59+F59</f>
        <v>26365</v>
      </c>
      <c r="J59" s="60">
        <f>H59+I59</f>
        <v>54634</v>
      </c>
    </row>
    <row r="60" spans="1:10" ht="18.75" customHeight="1">
      <c r="A60" s="3" t="s">
        <v>1</v>
      </c>
      <c r="B60" s="156">
        <v>3866</v>
      </c>
      <c r="C60" s="156">
        <v>3572</v>
      </c>
      <c r="D60" s="46">
        <f t="shared" ref="D60:D80" si="8">B60+C60</f>
        <v>7438</v>
      </c>
      <c r="E60" s="156">
        <v>13539</v>
      </c>
      <c r="F60" s="156">
        <v>12763</v>
      </c>
      <c r="G60" s="52">
        <f t="shared" ref="G60:G80" si="9">E60+F60</f>
        <v>26302</v>
      </c>
      <c r="H60" s="60">
        <f t="shared" ref="H60:I75" si="10">B6+E6+H6+B33+E33+H33+B60+E60</f>
        <v>124518</v>
      </c>
      <c r="I60" s="60">
        <f t="shared" si="10"/>
        <v>117118</v>
      </c>
      <c r="J60" s="60">
        <f t="shared" ref="J60:J80" si="11">H60+I60</f>
        <v>241636</v>
      </c>
    </row>
    <row r="61" spans="1:10" ht="18.75" customHeight="1">
      <c r="A61" s="2" t="s">
        <v>2</v>
      </c>
      <c r="B61" s="156">
        <v>5425</v>
      </c>
      <c r="C61" s="156">
        <v>4952</v>
      </c>
      <c r="D61" s="46">
        <f t="shared" si="8"/>
        <v>10377</v>
      </c>
      <c r="E61" s="156">
        <v>17308</v>
      </c>
      <c r="F61" s="156">
        <v>16295</v>
      </c>
      <c r="G61" s="52">
        <f t="shared" si="9"/>
        <v>33603</v>
      </c>
      <c r="H61" s="60">
        <f t="shared" si="10"/>
        <v>162580</v>
      </c>
      <c r="I61" s="60">
        <f t="shared" si="10"/>
        <v>152315</v>
      </c>
      <c r="J61" s="60">
        <f t="shared" si="11"/>
        <v>314895</v>
      </c>
    </row>
    <row r="62" spans="1:10" ht="18.75" customHeight="1">
      <c r="A62" s="1" t="s">
        <v>3</v>
      </c>
      <c r="B62" s="156">
        <v>5489</v>
      </c>
      <c r="C62" s="156">
        <v>5195</v>
      </c>
      <c r="D62" s="46">
        <f t="shared" si="8"/>
        <v>10684</v>
      </c>
      <c r="E62" s="156">
        <v>16787</v>
      </c>
      <c r="F62" s="156">
        <v>15943</v>
      </c>
      <c r="G62" s="52">
        <f t="shared" si="9"/>
        <v>32730</v>
      </c>
      <c r="H62" s="60">
        <f t="shared" si="10"/>
        <v>159866</v>
      </c>
      <c r="I62" s="60">
        <f t="shared" si="10"/>
        <v>150412</v>
      </c>
      <c r="J62" s="60">
        <f t="shared" si="11"/>
        <v>310278</v>
      </c>
    </row>
    <row r="63" spans="1:10" ht="18.75" customHeight="1">
      <c r="A63" s="1" t="s">
        <v>4</v>
      </c>
      <c r="B63" s="156">
        <v>6593</v>
      </c>
      <c r="C63" s="156">
        <v>6070</v>
      </c>
      <c r="D63" s="46">
        <f t="shared" si="8"/>
        <v>12663</v>
      </c>
      <c r="E63" s="156">
        <v>20053</v>
      </c>
      <c r="F63" s="156">
        <v>19053</v>
      </c>
      <c r="G63" s="52">
        <f t="shared" si="9"/>
        <v>39106</v>
      </c>
      <c r="H63" s="60">
        <f t="shared" si="10"/>
        <v>188157</v>
      </c>
      <c r="I63" s="60">
        <f t="shared" si="10"/>
        <v>179023</v>
      </c>
      <c r="J63" s="60">
        <f t="shared" si="11"/>
        <v>367180</v>
      </c>
    </row>
    <row r="64" spans="1:10" ht="18.75" customHeight="1">
      <c r="A64" s="1" t="s">
        <v>5</v>
      </c>
      <c r="B64" s="156">
        <v>6132</v>
      </c>
      <c r="C64" s="156">
        <v>6200</v>
      </c>
      <c r="D64" s="46">
        <f t="shared" si="8"/>
        <v>12332</v>
      </c>
      <c r="E64" s="156">
        <v>18843</v>
      </c>
      <c r="F64" s="156">
        <v>19005</v>
      </c>
      <c r="G64" s="52">
        <f t="shared" si="9"/>
        <v>37848</v>
      </c>
      <c r="H64" s="60">
        <f t="shared" si="10"/>
        <v>201552</v>
      </c>
      <c r="I64" s="60">
        <f t="shared" si="10"/>
        <v>185211</v>
      </c>
      <c r="J64" s="60">
        <f t="shared" si="11"/>
        <v>386763</v>
      </c>
    </row>
    <row r="65" spans="1:10" ht="18.75" customHeight="1">
      <c r="A65" s="1" t="s">
        <v>6</v>
      </c>
      <c r="B65" s="156">
        <v>6580</v>
      </c>
      <c r="C65" s="156">
        <v>6440</v>
      </c>
      <c r="D65" s="46">
        <f t="shared" si="8"/>
        <v>13020</v>
      </c>
      <c r="E65" s="156">
        <v>18271</v>
      </c>
      <c r="F65" s="156">
        <v>18744</v>
      </c>
      <c r="G65" s="52">
        <f t="shared" si="9"/>
        <v>37015</v>
      </c>
      <c r="H65" s="60">
        <f t="shared" si="10"/>
        <v>189119</v>
      </c>
      <c r="I65" s="60">
        <f t="shared" si="10"/>
        <v>183967</v>
      </c>
      <c r="J65" s="60">
        <f t="shared" si="11"/>
        <v>373086</v>
      </c>
    </row>
    <row r="66" spans="1:10" ht="18.75" customHeight="1">
      <c r="A66" s="1" t="s">
        <v>7</v>
      </c>
      <c r="B66" s="156">
        <v>7606</v>
      </c>
      <c r="C66" s="156">
        <v>7292</v>
      </c>
      <c r="D66" s="46">
        <f t="shared" si="8"/>
        <v>14898</v>
      </c>
      <c r="E66" s="156">
        <v>20637</v>
      </c>
      <c r="F66" s="156">
        <v>21765</v>
      </c>
      <c r="G66" s="52">
        <f t="shared" si="9"/>
        <v>42402</v>
      </c>
      <c r="H66" s="60">
        <f t="shared" si="10"/>
        <v>204748</v>
      </c>
      <c r="I66" s="60">
        <f t="shared" si="10"/>
        <v>202445</v>
      </c>
      <c r="J66" s="60">
        <f t="shared" si="11"/>
        <v>407193</v>
      </c>
    </row>
    <row r="67" spans="1:10" ht="18.75" customHeight="1">
      <c r="A67" s="1" t="s">
        <v>8</v>
      </c>
      <c r="B67" s="156">
        <v>7662</v>
      </c>
      <c r="C67" s="156">
        <v>7538</v>
      </c>
      <c r="D67" s="46">
        <f t="shared" si="8"/>
        <v>15200</v>
      </c>
      <c r="E67" s="156">
        <v>21834</v>
      </c>
      <c r="F67" s="156">
        <v>23519</v>
      </c>
      <c r="G67" s="52">
        <f t="shared" si="9"/>
        <v>45353</v>
      </c>
      <c r="H67" s="60">
        <f t="shared" si="10"/>
        <v>208598</v>
      </c>
      <c r="I67" s="60">
        <f t="shared" si="10"/>
        <v>210686</v>
      </c>
      <c r="J67" s="60">
        <f t="shared" si="11"/>
        <v>419284</v>
      </c>
    </row>
    <row r="68" spans="1:10" ht="18.75" customHeight="1">
      <c r="A68" s="1" t="s">
        <v>9</v>
      </c>
      <c r="B68" s="156">
        <v>7597</v>
      </c>
      <c r="C68" s="156">
        <v>7985</v>
      </c>
      <c r="D68" s="46">
        <f t="shared" si="8"/>
        <v>15582</v>
      </c>
      <c r="E68" s="156">
        <v>21282</v>
      </c>
      <c r="F68" s="156">
        <v>23550</v>
      </c>
      <c r="G68" s="52">
        <f t="shared" si="9"/>
        <v>44832</v>
      </c>
      <c r="H68" s="60">
        <f t="shared" si="10"/>
        <v>201105</v>
      </c>
      <c r="I68" s="60">
        <f t="shared" si="10"/>
        <v>214069</v>
      </c>
      <c r="J68" s="60">
        <f t="shared" si="11"/>
        <v>415174</v>
      </c>
    </row>
    <row r="69" spans="1:10" ht="18.75" customHeight="1">
      <c r="A69" s="1" t="s">
        <v>10</v>
      </c>
      <c r="B69" s="156">
        <v>7607</v>
      </c>
      <c r="C69" s="156">
        <v>8473</v>
      </c>
      <c r="D69" s="46">
        <f t="shared" si="8"/>
        <v>16080</v>
      </c>
      <c r="E69" s="156">
        <v>21073</v>
      </c>
      <c r="F69" s="156">
        <v>23616</v>
      </c>
      <c r="G69" s="52">
        <f t="shared" si="9"/>
        <v>44689</v>
      </c>
      <c r="H69" s="60">
        <f t="shared" si="10"/>
        <v>196810</v>
      </c>
      <c r="I69" s="60">
        <f t="shared" si="10"/>
        <v>219664</v>
      </c>
      <c r="J69" s="60">
        <f t="shared" si="11"/>
        <v>416474</v>
      </c>
    </row>
    <row r="70" spans="1:10" ht="18.75" customHeight="1">
      <c r="A70" s="1" t="s">
        <v>11</v>
      </c>
      <c r="B70" s="156">
        <v>6973</v>
      </c>
      <c r="C70" s="156">
        <v>7871</v>
      </c>
      <c r="D70" s="46">
        <f t="shared" si="8"/>
        <v>14844</v>
      </c>
      <c r="E70" s="156">
        <v>18509</v>
      </c>
      <c r="F70" s="156">
        <v>20520</v>
      </c>
      <c r="G70" s="52">
        <f t="shared" si="9"/>
        <v>39029</v>
      </c>
      <c r="H70" s="60">
        <f t="shared" si="10"/>
        <v>178459</v>
      </c>
      <c r="I70" s="60">
        <f t="shared" si="10"/>
        <v>202521</v>
      </c>
      <c r="J70" s="60">
        <f t="shared" si="11"/>
        <v>380980</v>
      </c>
    </row>
    <row r="71" spans="1:10" ht="18.75" customHeight="1">
      <c r="A71" s="1" t="s">
        <v>12</v>
      </c>
      <c r="B71" s="156">
        <v>5604</v>
      </c>
      <c r="C71" s="156">
        <v>6664</v>
      </c>
      <c r="D71" s="46">
        <f t="shared" si="8"/>
        <v>12268</v>
      </c>
      <c r="E71" s="156">
        <v>13527</v>
      </c>
      <c r="F71" s="156">
        <v>15652</v>
      </c>
      <c r="G71" s="52">
        <f t="shared" si="9"/>
        <v>29179</v>
      </c>
      <c r="H71" s="60">
        <f t="shared" si="10"/>
        <v>136230</v>
      </c>
      <c r="I71" s="60">
        <f t="shared" si="10"/>
        <v>158436</v>
      </c>
      <c r="J71" s="60">
        <f t="shared" si="11"/>
        <v>294666</v>
      </c>
    </row>
    <row r="72" spans="1:10" ht="18.75" customHeight="1">
      <c r="A72" s="1" t="s">
        <v>13</v>
      </c>
      <c r="B72" s="156">
        <v>4950</v>
      </c>
      <c r="C72" s="156">
        <v>6208</v>
      </c>
      <c r="D72" s="46">
        <f t="shared" si="8"/>
        <v>11158</v>
      </c>
      <c r="E72" s="156">
        <v>10301</v>
      </c>
      <c r="F72" s="156">
        <v>12518</v>
      </c>
      <c r="G72" s="52">
        <f t="shared" si="9"/>
        <v>22819</v>
      </c>
      <c r="H72" s="60">
        <f t="shared" si="10"/>
        <v>111527</v>
      </c>
      <c r="I72" s="60">
        <f t="shared" si="10"/>
        <v>134049</v>
      </c>
      <c r="J72" s="60">
        <f t="shared" si="11"/>
        <v>245576</v>
      </c>
    </row>
    <row r="73" spans="1:10" ht="18.75" customHeight="1">
      <c r="A73" s="1" t="s">
        <v>14</v>
      </c>
      <c r="B73" s="156">
        <v>3509</v>
      </c>
      <c r="C73" s="156">
        <v>4651</v>
      </c>
      <c r="D73" s="46">
        <f t="shared" si="8"/>
        <v>8160</v>
      </c>
      <c r="E73" s="156">
        <v>6969</v>
      </c>
      <c r="F73" s="156">
        <v>8489</v>
      </c>
      <c r="G73" s="52">
        <f t="shared" si="9"/>
        <v>15458</v>
      </c>
      <c r="H73" s="60">
        <f t="shared" si="10"/>
        <v>77021</v>
      </c>
      <c r="I73" s="60">
        <f t="shared" si="10"/>
        <v>94737</v>
      </c>
      <c r="J73" s="60">
        <f t="shared" si="11"/>
        <v>171758</v>
      </c>
    </row>
    <row r="74" spans="1:10" ht="18.75" customHeight="1">
      <c r="A74" s="1" t="s">
        <v>15</v>
      </c>
      <c r="B74" s="156">
        <v>2591</v>
      </c>
      <c r="C74" s="156">
        <v>3511</v>
      </c>
      <c r="D74" s="46">
        <f t="shared" si="8"/>
        <v>6102</v>
      </c>
      <c r="E74" s="156">
        <v>4842</v>
      </c>
      <c r="F74" s="156">
        <v>6313</v>
      </c>
      <c r="G74" s="52">
        <f t="shared" si="9"/>
        <v>11155</v>
      </c>
      <c r="H74" s="60">
        <f t="shared" si="10"/>
        <v>55045</v>
      </c>
      <c r="I74" s="60">
        <f t="shared" si="10"/>
        <v>70587</v>
      </c>
      <c r="J74" s="60">
        <f t="shared" si="11"/>
        <v>125632</v>
      </c>
    </row>
    <row r="75" spans="1:10" ht="18.75" customHeight="1">
      <c r="A75" s="1" t="s">
        <v>16</v>
      </c>
      <c r="B75" s="156">
        <v>2089</v>
      </c>
      <c r="C75" s="156">
        <v>3146</v>
      </c>
      <c r="D75" s="46">
        <f t="shared" si="8"/>
        <v>5235</v>
      </c>
      <c r="E75" s="156">
        <v>3590</v>
      </c>
      <c r="F75" s="156">
        <v>5060</v>
      </c>
      <c r="G75" s="52">
        <f t="shared" si="9"/>
        <v>8650</v>
      </c>
      <c r="H75" s="60">
        <f t="shared" si="10"/>
        <v>43738</v>
      </c>
      <c r="I75" s="60">
        <f t="shared" si="10"/>
        <v>60841</v>
      </c>
      <c r="J75" s="60">
        <f t="shared" si="11"/>
        <v>104579</v>
      </c>
    </row>
    <row r="76" spans="1:10" ht="18.75" customHeight="1">
      <c r="A76" s="1" t="s">
        <v>17</v>
      </c>
      <c r="B76" s="156">
        <v>1297</v>
      </c>
      <c r="C76" s="156">
        <v>2247</v>
      </c>
      <c r="D76" s="46">
        <f t="shared" si="8"/>
        <v>3544</v>
      </c>
      <c r="E76" s="156">
        <v>1957</v>
      </c>
      <c r="F76" s="156">
        <v>3196</v>
      </c>
      <c r="G76" s="52">
        <f t="shared" si="9"/>
        <v>5153</v>
      </c>
      <c r="H76" s="60">
        <f t="shared" ref="H76:I80" si="12">B22+E22+H22+B49+E49+H49+B76+E76</f>
        <v>25512</v>
      </c>
      <c r="I76" s="60">
        <f t="shared" si="12"/>
        <v>40017</v>
      </c>
      <c r="J76" s="60">
        <f t="shared" si="11"/>
        <v>65529</v>
      </c>
    </row>
    <row r="77" spans="1:10" ht="18.75" customHeight="1">
      <c r="A77" s="1" t="s">
        <v>18</v>
      </c>
      <c r="B77" s="156">
        <v>607</v>
      </c>
      <c r="C77" s="156">
        <v>1327</v>
      </c>
      <c r="D77" s="46">
        <f t="shared" si="8"/>
        <v>1934</v>
      </c>
      <c r="E77" s="156">
        <v>978</v>
      </c>
      <c r="F77" s="156">
        <v>1749</v>
      </c>
      <c r="G77" s="52">
        <f t="shared" si="9"/>
        <v>2727</v>
      </c>
      <c r="H77" s="60">
        <f t="shared" si="12"/>
        <v>12212</v>
      </c>
      <c r="I77" s="60">
        <f t="shared" si="12"/>
        <v>21879</v>
      </c>
      <c r="J77" s="60">
        <f t="shared" si="11"/>
        <v>34091</v>
      </c>
    </row>
    <row r="78" spans="1:10" ht="18.75" customHeight="1">
      <c r="A78" s="1" t="s">
        <v>19</v>
      </c>
      <c r="B78" s="156">
        <v>196</v>
      </c>
      <c r="C78" s="156">
        <v>518</v>
      </c>
      <c r="D78" s="46">
        <f t="shared" si="8"/>
        <v>714</v>
      </c>
      <c r="E78" s="156">
        <v>357</v>
      </c>
      <c r="F78" s="156">
        <v>691</v>
      </c>
      <c r="G78" s="52">
        <f t="shared" si="9"/>
        <v>1048</v>
      </c>
      <c r="H78" s="60">
        <f t="shared" si="12"/>
        <v>4122</v>
      </c>
      <c r="I78" s="60">
        <f t="shared" si="12"/>
        <v>8209</v>
      </c>
      <c r="J78" s="60">
        <f t="shared" si="11"/>
        <v>12331</v>
      </c>
    </row>
    <row r="79" spans="1:10" ht="18.75" customHeight="1">
      <c r="A79" s="1" t="s">
        <v>20</v>
      </c>
      <c r="B79" s="156">
        <v>65</v>
      </c>
      <c r="C79" s="156">
        <v>152</v>
      </c>
      <c r="D79" s="46">
        <f t="shared" si="8"/>
        <v>217</v>
      </c>
      <c r="E79" s="156">
        <v>146</v>
      </c>
      <c r="F79" s="156">
        <v>227</v>
      </c>
      <c r="G79" s="52">
        <f t="shared" si="9"/>
        <v>373</v>
      </c>
      <c r="H79" s="60">
        <f t="shared" si="12"/>
        <v>1459</v>
      </c>
      <c r="I79" s="60">
        <f t="shared" si="12"/>
        <v>2491</v>
      </c>
      <c r="J79" s="60">
        <f t="shared" si="11"/>
        <v>3950</v>
      </c>
    </row>
    <row r="80" spans="1:10" ht="18.75" customHeight="1">
      <c r="A80" s="1" t="s">
        <v>21</v>
      </c>
      <c r="B80" s="156">
        <v>25</v>
      </c>
      <c r="C80" s="156">
        <v>38</v>
      </c>
      <c r="D80" s="46">
        <f t="shared" si="8"/>
        <v>63</v>
      </c>
      <c r="E80" s="156">
        <v>95</v>
      </c>
      <c r="F80" s="156">
        <v>167</v>
      </c>
      <c r="G80" s="52">
        <f t="shared" si="9"/>
        <v>262</v>
      </c>
      <c r="H80" s="60">
        <f>B26+E26+H26+B53+E53+H53+B80+E80</f>
        <v>737</v>
      </c>
      <c r="I80" s="60">
        <f t="shared" si="12"/>
        <v>1144</v>
      </c>
      <c r="J80" s="60">
        <f t="shared" si="11"/>
        <v>1881</v>
      </c>
    </row>
    <row r="81" spans="1:10" ht="18.75" customHeight="1">
      <c r="A81" s="1" t="s">
        <v>22</v>
      </c>
      <c r="B81" s="46">
        <f t="shared" ref="B81:J81" si="13">SUM(B59:B80)</f>
        <v>93306</v>
      </c>
      <c r="C81" s="46">
        <f t="shared" si="13"/>
        <v>100847</v>
      </c>
      <c r="D81" s="46">
        <f t="shared" si="13"/>
        <v>194153</v>
      </c>
      <c r="E81" s="46">
        <f t="shared" si="13"/>
        <v>253970</v>
      </c>
      <c r="F81" s="46">
        <f t="shared" si="13"/>
        <v>271702</v>
      </c>
      <c r="G81" s="46">
        <f t="shared" si="13"/>
        <v>525672</v>
      </c>
      <c r="H81" s="46">
        <f t="shared" si="13"/>
        <v>2511384</v>
      </c>
      <c r="I81" s="46">
        <f t="shared" si="13"/>
        <v>2636186</v>
      </c>
      <c r="J81" s="46">
        <f t="shared" si="13"/>
        <v>5147570</v>
      </c>
    </row>
  </sheetData>
  <phoneticPr fontId="9" type="noConversion"/>
  <pageMargins left="0.7" right="0.7" top="0.75" bottom="0.75" header="0.3" footer="0.3"/>
  <pageSetup paperSize="9" scale="92" orientation="landscape" r:id="rId1"/>
  <rowBreaks count="2" manualBreakCount="2">
    <brk id="27" max="16383" man="1"/>
    <brk id="5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J81"/>
  <sheetViews>
    <sheetView topLeftCell="A30" workbookViewId="0">
      <selection activeCell="H56" sqref="H56"/>
    </sheetView>
  </sheetViews>
  <sheetFormatPr defaultRowHeight="18.75" customHeight="1"/>
  <cols>
    <col min="1" max="10" width="12.125" style="9" customWidth="1"/>
    <col min="11" max="16384" width="9" style="9"/>
  </cols>
  <sheetData>
    <row r="1" spans="1:10" s="62" customFormat="1" ht="18.75" customHeight="1">
      <c r="A1" s="62" t="s">
        <v>36</v>
      </c>
    </row>
    <row r="2" spans="1:10" s="62" customFormat="1" ht="18.75" customHeight="1">
      <c r="A2" s="62" t="s">
        <v>72</v>
      </c>
    </row>
    <row r="3" spans="1:10" ht="18.75" customHeight="1">
      <c r="B3" s="4"/>
      <c r="C3" s="81" t="s">
        <v>73</v>
      </c>
      <c r="D3" s="8"/>
      <c r="E3" s="10"/>
      <c r="F3" s="82" t="s">
        <v>74</v>
      </c>
      <c r="G3" s="14"/>
      <c r="H3" s="15"/>
      <c r="I3" s="83" t="s">
        <v>75</v>
      </c>
      <c r="J3" s="19"/>
    </row>
    <row r="4" spans="1:10" ht="18.75" customHeight="1">
      <c r="A4" s="1" t="s">
        <v>0</v>
      </c>
      <c r="B4" s="6" t="s">
        <v>24</v>
      </c>
      <c r="C4" s="6" t="s">
        <v>25</v>
      </c>
      <c r="D4" s="6" t="s">
        <v>26</v>
      </c>
      <c r="E4" s="12" t="s">
        <v>24</v>
      </c>
      <c r="F4" s="12" t="s">
        <v>25</v>
      </c>
      <c r="G4" s="12" t="s">
        <v>26</v>
      </c>
      <c r="H4" s="17" t="s">
        <v>24</v>
      </c>
      <c r="I4" s="17" t="s">
        <v>25</v>
      </c>
      <c r="J4" s="17" t="s">
        <v>26</v>
      </c>
    </row>
    <row r="5" spans="1:10" ht="18.75" customHeight="1">
      <c r="A5" s="1">
        <v>0</v>
      </c>
      <c r="B5" s="156">
        <v>4103</v>
      </c>
      <c r="C5" s="156">
        <v>3852</v>
      </c>
      <c r="D5" s="7">
        <f>B5+C5</f>
        <v>7955</v>
      </c>
      <c r="E5" s="156">
        <v>2911</v>
      </c>
      <c r="F5" s="156">
        <v>2701</v>
      </c>
      <c r="G5" s="13">
        <f>E5+F5</f>
        <v>5612</v>
      </c>
      <c r="H5" s="156">
        <v>3366</v>
      </c>
      <c r="I5" s="156">
        <v>3144</v>
      </c>
      <c r="J5" s="18">
        <f>H5+I5</f>
        <v>6510</v>
      </c>
    </row>
    <row r="6" spans="1:10" ht="18.75" customHeight="1">
      <c r="A6" s="3" t="s">
        <v>1</v>
      </c>
      <c r="B6" s="156">
        <v>17774</v>
      </c>
      <c r="C6" s="156">
        <v>16579</v>
      </c>
      <c r="D6" s="7">
        <f t="shared" ref="D6:D26" si="0">B6+C6</f>
        <v>34353</v>
      </c>
      <c r="E6" s="156">
        <v>12317</v>
      </c>
      <c r="F6" s="156">
        <v>11568</v>
      </c>
      <c r="G6" s="13">
        <f t="shared" ref="G6:G26" si="1">E6+F6</f>
        <v>23885</v>
      </c>
      <c r="H6" s="156">
        <v>15165</v>
      </c>
      <c r="I6" s="156">
        <v>14384</v>
      </c>
      <c r="J6" s="18">
        <f t="shared" ref="J6:J26" si="2">H6+I6</f>
        <v>29549</v>
      </c>
    </row>
    <row r="7" spans="1:10" ht="18.75" customHeight="1">
      <c r="A7" s="2" t="s">
        <v>2</v>
      </c>
      <c r="B7" s="156">
        <v>22339</v>
      </c>
      <c r="C7" s="156">
        <v>21214</v>
      </c>
      <c r="D7" s="7">
        <f t="shared" si="0"/>
        <v>43553</v>
      </c>
      <c r="E7" s="156">
        <v>15335</v>
      </c>
      <c r="F7" s="156">
        <v>14362</v>
      </c>
      <c r="G7" s="13">
        <f t="shared" si="1"/>
        <v>29697</v>
      </c>
      <c r="H7" s="156">
        <v>19161</v>
      </c>
      <c r="I7" s="156">
        <v>18325</v>
      </c>
      <c r="J7" s="18">
        <f t="shared" si="2"/>
        <v>37486</v>
      </c>
    </row>
    <row r="8" spans="1:10" ht="18.75" customHeight="1">
      <c r="A8" s="1" t="s">
        <v>3</v>
      </c>
      <c r="B8" s="156">
        <v>22228</v>
      </c>
      <c r="C8" s="156">
        <v>21136</v>
      </c>
      <c r="D8" s="7">
        <f t="shared" si="0"/>
        <v>43364</v>
      </c>
      <c r="E8" s="156">
        <v>15534</v>
      </c>
      <c r="F8" s="156">
        <v>14377</v>
      </c>
      <c r="G8" s="13">
        <f t="shared" si="1"/>
        <v>29911</v>
      </c>
      <c r="H8" s="156">
        <v>19184</v>
      </c>
      <c r="I8" s="156">
        <v>17774</v>
      </c>
      <c r="J8" s="18">
        <f t="shared" si="2"/>
        <v>36958</v>
      </c>
    </row>
    <row r="9" spans="1:10" ht="18.75" customHeight="1">
      <c r="A9" s="1" t="s">
        <v>4</v>
      </c>
      <c r="B9" s="156">
        <v>25665</v>
      </c>
      <c r="C9" s="156">
        <v>24254</v>
      </c>
      <c r="D9" s="7">
        <f t="shared" si="0"/>
        <v>49919</v>
      </c>
      <c r="E9" s="156">
        <v>17933</v>
      </c>
      <c r="F9" s="156">
        <v>16651</v>
      </c>
      <c r="G9" s="13">
        <f t="shared" si="1"/>
        <v>34584</v>
      </c>
      <c r="H9" s="156">
        <v>22252</v>
      </c>
      <c r="I9" s="156">
        <v>20396</v>
      </c>
      <c r="J9" s="18">
        <f t="shared" si="2"/>
        <v>42648</v>
      </c>
    </row>
    <row r="10" spans="1:10" ht="18.75" customHeight="1">
      <c r="A10" s="1" t="s">
        <v>5</v>
      </c>
      <c r="B10" s="156">
        <v>25292</v>
      </c>
      <c r="C10" s="156">
        <v>24582</v>
      </c>
      <c r="D10" s="7">
        <f t="shared" si="0"/>
        <v>49874</v>
      </c>
      <c r="E10" s="156">
        <v>20491</v>
      </c>
      <c r="F10" s="156">
        <v>17034</v>
      </c>
      <c r="G10" s="13">
        <f t="shared" si="1"/>
        <v>37525</v>
      </c>
      <c r="H10" s="156">
        <v>22153</v>
      </c>
      <c r="I10" s="156">
        <v>20530</v>
      </c>
      <c r="J10" s="18">
        <f t="shared" si="2"/>
        <v>42683</v>
      </c>
    </row>
    <row r="11" spans="1:10" ht="18.75" customHeight="1">
      <c r="A11" s="1" t="s">
        <v>6</v>
      </c>
      <c r="B11" s="156">
        <v>25246</v>
      </c>
      <c r="C11" s="156">
        <v>24845</v>
      </c>
      <c r="D11" s="7">
        <f t="shared" si="0"/>
        <v>50091</v>
      </c>
      <c r="E11" s="156">
        <v>17426</v>
      </c>
      <c r="F11" s="156">
        <v>17044</v>
      </c>
      <c r="G11" s="13">
        <f t="shared" si="1"/>
        <v>34470</v>
      </c>
      <c r="H11" s="156">
        <v>21328</v>
      </c>
      <c r="I11" s="156">
        <v>20561</v>
      </c>
      <c r="J11" s="18">
        <f t="shared" si="2"/>
        <v>41889</v>
      </c>
    </row>
    <row r="12" spans="1:10" ht="18.75" customHeight="1">
      <c r="A12" s="1" t="s">
        <v>7</v>
      </c>
      <c r="B12" s="156">
        <v>28284</v>
      </c>
      <c r="C12" s="156">
        <v>27683</v>
      </c>
      <c r="D12" s="7">
        <f t="shared" si="0"/>
        <v>55967</v>
      </c>
      <c r="E12" s="156">
        <v>19315</v>
      </c>
      <c r="F12" s="156">
        <v>19042</v>
      </c>
      <c r="G12" s="13">
        <f t="shared" si="1"/>
        <v>38357</v>
      </c>
      <c r="H12" s="156">
        <v>23224</v>
      </c>
      <c r="I12" s="156">
        <v>21671</v>
      </c>
      <c r="J12" s="18">
        <f t="shared" si="2"/>
        <v>44895</v>
      </c>
    </row>
    <row r="13" spans="1:10" ht="18.75" customHeight="1">
      <c r="A13" s="1" t="s">
        <v>8</v>
      </c>
      <c r="B13" s="156">
        <v>28092</v>
      </c>
      <c r="C13" s="156">
        <v>28555</v>
      </c>
      <c r="D13" s="7">
        <f t="shared" si="0"/>
        <v>56647</v>
      </c>
      <c r="E13" s="156">
        <v>19990</v>
      </c>
      <c r="F13" s="156">
        <v>19963</v>
      </c>
      <c r="G13" s="13">
        <f t="shared" si="1"/>
        <v>39953</v>
      </c>
      <c r="H13" s="156">
        <v>23300</v>
      </c>
      <c r="I13" s="156">
        <v>22580</v>
      </c>
      <c r="J13" s="18">
        <f t="shared" si="2"/>
        <v>45880</v>
      </c>
    </row>
    <row r="14" spans="1:10" ht="18.75" customHeight="1">
      <c r="A14" s="1" t="s">
        <v>9</v>
      </c>
      <c r="B14" s="156">
        <v>27696</v>
      </c>
      <c r="C14" s="156">
        <v>28972</v>
      </c>
      <c r="D14" s="7">
        <f t="shared" si="0"/>
        <v>56668</v>
      </c>
      <c r="E14" s="156">
        <v>19219</v>
      </c>
      <c r="F14" s="156">
        <v>19620</v>
      </c>
      <c r="G14" s="13">
        <f t="shared" si="1"/>
        <v>38839</v>
      </c>
      <c r="H14" s="156">
        <v>23192</v>
      </c>
      <c r="I14" s="156">
        <v>23105</v>
      </c>
      <c r="J14" s="18">
        <f t="shared" si="2"/>
        <v>46297</v>
      </c>
    </row>
    <row r="15" spans="1:10" ht="18.75" customHeight="1">
      <c r="A15" s="1" t="s">
        <v>10</v>
      </c>
      <c r="B15" s="156">
        <v>27361</v>
      </c>
      <c r="C15" s="156">
        <v>29224</v>
      </c>
      <c r="D15" s="7">
        <f t="shared" si="0"/>
        <v>56585</v>
      </c>
      <c r="E15" s="156">
        <v>18570</v>
      </c>
      <c r="F15" s="156">
        <v>19550</v>
      </c>
      <c r="G15" s="13">
        <f t="shared" si="1"/>
        <v>38120</v>
      </c>
      <c r="H15" s="156">
        <v>22032</v>
      </c>
      <c r="I15" s="156">
        <v>22498</v>
      </c>
      <c r="J15" s="18">
        <f t="shared" si="2"/>
        <v>44530</v>
      </c>
    </row>
    <row r="16" spans="1:10" ht="18.75" customHeight="1">
      <c r="A16" s="1" t="s">
        <v>11</v>
      </c>
      <c r="B16" s="156">
        <v>23876</v>
      </c>
      <c r="C16" s="156">
        <v>25628</v>
      </c>
      <c r="D16" s="7">
        <f t="shared" si="0"/>
        <v>49504</v>
      </c>
      <c r="E16" s="156">
        <v>16327</v>
      </c>
      <c r="F16" s="156">
        <v>17649</v>
      </c>
      <c r="G16" s="13">
        <f t="shared" si="1"/>
        <v>33976</v>
      </c>
      <c r="H16" s="156">
        <v>18448</v>
      </c>
      <c r="I16" s="156">
        <v>19141</v>
      </c>
      <c r="J16" s="18">
        <f t="shared" si="2"/>
        <v>37589</v>
      </c>
    </row>
    <row r="17" spans="1:10" ht="18.75" customHeight="1">
      <c r="A17" s="1" t="s">
        <v>12</v>
      </c>
      <c r="B17" s="156">
        <v>17346</v>
      </c>
      <c r="C17" s="156">
        <v>19549</v>
      </c>
      <c r="D17" s="7">
        <f t="shared" si="0"/>
        <v>36895</v>
      </c>
      <c r="E17" s="156">
        <v>11980</v>
      </c>
      <c r="F17" s="156">
        <v>13525</v>
      </c>
      <c r="G17" s="13">
        <f t="shared" si="1"/>
        <v>25505</v>
      </c>
      <c r="H17" s="156">
        <v>13988</v>
      </c>
      <c r="I17" s="156">
        <v>14345</v>
      </c>
      <c r="J17" s="18">
        <f t="shared" si="2"/>
        <v>28333</v>
      </c>
    </row>
    <row r="18" spans="1:10" ht="18.75" customHeight="1">
      <c r="A18" s="1" t="s">
        <v>13</v>
      </c>
      <c r="B18" s="156">
        <v>14254</v>
      </c>
      <c r="C18" s="156">
        <v>16786</v>
      </c>
      <c r="D18" s="7">
        <f t="shared" si="0"/>
        <v>31040</v>
      </c>
      <c r="E18" s="156">
        <v>9502</v>
      </c>
      <c r="F18" s="156">
        <v>11364</v>
      </c>
      <c r="G18" s="13">
        <f t="shared" si="1"/>
        <v>20866</v>
      </c>
      <c r="H18" s="156">
        <v>10679</v>
      </c>
      <c r="I18" s="156">
        <v>11698</v>
      </c>
      <c r="J18" s="18">
        <f t="shared" si="2"/>
        <v>22377</v>
      </c>
    </row>
    <row r="19" spans="1:10" ht="18.75" customHeight="1">
      <c r="A19" s="1" t="s">
        <v>14</v>
      </c>
      <c r="B19" s="156">
        <v>10174</v>
      </c>
      <c r="C19" s="156">
        <v>12277</v>
      </c>
      <c r="D19" s="7">
        <f t="shared" si="0"/>
        <v>22451</v>
      </c>
      <c r="E19" s="156">
        <v>6734</v>
      </c>
      <c r="F19" s="156">
        <v>7948</v>
      </c>
      <c r="G19" s="13">
        <f t="shared" si="1"/>
        <v>14682</v>
      </c>
      <c r="H19" s="156">
        <v>7151</v>
      </c>
      <c r="I19" s="156">
        <v>8084</v>
      </c>
      <c r="J19" s="18">
        <f t="shared" si="2"/>
        <v>15235</v>
      </c>
    </row>
    <row r="20" spans="1:10" ht="18.75" customHeight="1">
      <c r="A20" s="1" t="s">
        <v>15</v>
      </c>
      <c r="B20" s="156">
        <v>7642</v>
      </c>
      <c r="C20" s="156">
        <v>9584</v>
      </c>
      <c r="D20" s="7">
        <f t="shared" si="0"/>
        <v>17226</v>
      </c>
      <c r="E20" s="156">
        <v>5068</v>
      </c>
      <c r="F20" s="156">
        <v>6457</v>
      </c>
      <c r="G20" s="13">
        <f t="shared" si="1"/>
        <v>11525</v>
      </c>
      <c r="H20" s="156">
        <v>5180</v>
      </c>
      <c r="I20" s="156">
        <v>6115</v>
      </c>
      <c r="J20" s="18">
        <f t="shared" si="2"/>
        <v>11295</v>
      </c>
    </row>
    <row r="21" spans="1:10" ht="18.75" customHeight="1">
      <c r="A21" s="1" t="s">
        <v>16</v>
      </c>
      <c r="B21" s="156">
        <v>5951</v>
      </c>
      <c r="C21" s="156">
        <v>8154</v>
      </c>
      <c r="D21" s="7">
        <f t="shared" si="0"/>
        <v>14105</v>
      </c>
      <c r="E21" s="156">
        <v>3796</v>
      </c>
      <c r="F21" s="156">
        <v>5410</v>
      </c>
      <c r="G21" s="13">
        <f t="shared" si="1"/>
        <v>9206</v>
      </c>
      <c r="H21" s="156">
        <v>3756</v>
      </c>
      <c r="I21" s="156">
        <v>4825</v>
      </c>
      <c r="J21" s="18">
        <f t="shared" si="2"/>
        <v>8581</v>
      </c>
    </row>
    <row r="22" spans="1:10" ht="18.75" customHeight="1">
      <c r="A22" s="1" t="s">
        <v>17</v>
      </c>
      <c r="B22" s="156">
        <v>3493</v>
      </c>
      <c r="C22" s="156">
        <v>5470</v>
      </c>
      <c r="D22" s="7">
        <f t="shared" si="0"/>
        <v>8963</v>
      </c>
      <c r="E22" s="156">
        <v>2445</v>
      </c>
      <c r="F22" s="156">
        <v>3706</v>
      </c>
      <c r="G22" s="13">
        <f t="shared" si="1"/>
        <v>6151</v>
      </c>
      <c r="H22" s="156">
        <v>2087</v>
      </c>
      <c r="I22" s="156">
        <v>3007</v>
      </c>
      <c r="J22" s="18">
        <f t="shared" si="2"/>
        <v>5094</v>
      </c>
    </row>
    <row r="23" spans="1:10" ht="18.75" customHeight="1">
      <c r="A23" s="1" t="s">
        <v>18</v>
      </c>
      <c r="B23" s="156">
        <v>1729</v>
      </c>
      <c r="C23" s="156">
        <v>3068</v>
      </c>
      <c r="D23" s="7">
        <f t="shared" si="0"/>
        <v>4797</v>
      </c>
      <c r="E23" s="156">
        <v>1150</v>
      </c>
      <c r="F23" s="156">
        <v>2079</v>
      </c>
      <c r="G23" s="13">
        <f t="shared" si="1"/>
        <v>3229</v>
      </c>
      <c r="H23" s="156">
        <v>970</v>
      </c>
      <c r="I23" s="156">
        <v>1467</v>
      </c>
      <c r="J23" s="18">
        <f t="shared" si="2"/>
        <v>2437</v>
      </c>
    </row>
    <row r="24" spans="1:10" ht="18.75" customHeight="1">
      <c r="A24" s="1" t="s">
        <v>19</v>
      </c>
      <c r="B24" s="156">
        <v>608</v>
      </c>
      <c r="C24" s="156">
        <v>1266</v>
      </c>
      <c r="D24" s="7">
        <f t="shared" si="0"/>
        <v>1874</v>
      </c>
      <c r="E24" s="156">
        <v>399</v>
      </c>
      <c r="F24" s="156">
        <v>750</v>
      </c>
      <c r="G24" s="13">
        <f t="shared" si="1"/>
        <v>1149</v>
      </c>
      <c r="H24" s="156">
        <v>336</v>
      </c>
      <c r="I24" s="156">
        <v>537</v>
      </c>
      <c r="J24" s="18">
        <f t="shared" si="2"/>
        <v>873</v>
      </c>
    </row>
    <row r="25" spans="1:10" ht="18.75" customHeight="1">
      <c r="A25" s="1" t="s">
        <v>20</v>
      </c>
      <c r="B25" s="156">
        <v>248</v>
      </c>
      <c r="C25" s="156">
        <v>441</v>
      </c>
      <c r="D25" s="7">
        <f t="shared" si="0"/>
        <v>689</v>
      </c>
      <c r="E25" s="156">
        <v>128</v>
      </c>
      <c r="F25" s="156">
        <v>240</v>
      </c>
      <c r="G25" s="13">
        <f t="shared" si="1"/>
        <v>368</v>
      </c>
      <c r="H25" s="156">
        <v>118</v>
      </c>
      <c r="I25" s="156">
        <v>162</v>
      </c>
      <c r="J25" s="18">
        <f t="shared" si="2"/>
        <v>280</v>
      </c>
    </row>
    <row r="26" spans="1:10" ht="18.75" customHeight="1">
      <c r="A26" s="1" t="s">
        <v>21</v>
      </c>
      <c r="B26" s="156">
        <v>144</v>
      </c>
      <c r="C26" s="156">
        <v>188</v>
      </c>
      <c r="D26" s="7">
        <f t="shared" si="0"/>
        <v>332</v>
      </c>
      <c r="E26" s="156">
        <v>53</v>
      </c>
      <c r="F26" s="156">
        <v>77</v>
      </c>
      <c r="G26" s="13">
        <f t="shared" si="1"/>
        <v>130</v>
      </c>
      <c r="H26" s="156">
        <v>58</v>
      </c>
      <c r="I26" s="156">
        <v>85</v>
      </c>
      <c r="J26" s="18">
        <f t="shared" si="2"/>
        <v>143</v>
      </c>
    </row>
    <row r="27" spans="1:10" ht="18.75" customHeight="1">
      <c r="A27" s="1" t="s">
        <v>22</v>
      </c>
      <c r="B27" s="7">
        <f t="shared" ref="B27:H27" si="3">SUM(B5:B26)</f>
        <v>339545</v>
      </c>
      <c r="C27" s="7">
        <f t="shared" si="3"/>
        <v>353307</v>
      </c>
      <c r="D27" s="7">
        <f t="shared" si="3"/>
        <v>692852</v>
      </c>
      <c r="E27" s="13">
        <f t="shared" si="3"/>
        <v>236623</v>
      </c>
      <c r="F27" s="13">
        <f t="shared" si="3"/>
        <v>241117</v>
      </c>
      <c r="G27" s="13">
        <f t="shared" si="3"/>
        <v>477740</v>
      </c>
      <c r="H27" s="13">
        <f t="shared" si="3"/>
        <v>277128</v>
      </c>
      <c r="I27" s="13">
        <f>SUM(I5:I26)</f>
        <v>274434</v>
      </c>
      <c r="J27" s="13">
        <f>SUM(J5:J26)</f>
        <v>551562</v>
      </c>
    </row>
    <row r="28" spans="1:10" s="62" customFormat="1" ht="18.75" customHeight="1">
      <c r="A28" s="62" t="s">
        <v>36</v>
      </c>
    </row>
    <row r="29" spans="1:10" s="62" customFormat="1" ht="18.75" customHeight="1">
      <c r="A29" s="62" t="s">
        <v>72</v>
      </c>
    </row>
    <row r="30" spans="1:10" ht="18.75" customHeight="1">
      <c r="B30" s="20"/>
      <c r="C30" s="84" t="s">
        <v>76</v>
      </c>
      <c r="D30" s="22"/>
      <c r="E30" s="27"/>
      <c r="F30" s="85" t="s">
        <v>77</v>
      </c>
      <c r="G30" s="29"/>
      <c r="H30" s="32"/>
      <c r="I30" s="86" t="s">
        <v>78</v>
      </c>
      <c r="J30" s="40"/>
    </row>
    <row r="31" spans="1:10" ht="18.75" customHeight="1">
      <c r="A31" s="1" t="s">
        <v>0</v>
      </c>
      <c r="B31" s="25" t="s">
        <v>24</v>
      </c>
      <c r="C31" s="25" t="s">
        <v>25</v>
      </c>
      <c r="D31" s="25" t="s">
        <v>26</v>
      </c>
      <c r="E31" s="30" t="s">
        <v>24</v>
      </c>
      <c r="F31" s="30" t="s">
        <v>25</v>
      </c>
      <c r="G31" s="30" t="s">
        <v>26</v>
      </c>
      <c r="H31" s="37" t="s">
        <v>24</v>
      </c>
      <c r="I31" s="37" t="s">
        <v>25</v>
      </c>
      <c r="J31" s="37" t="s">
        <v>26</v>
      </c>
    </row>
    <row r="32" spans="1:10" ht="18.75" customHeight="1">
      <c r="A32" s="1">
        <v>0</v>
      </c>
      <c r="B32" s="156">
        <v>7002</v>
      </c>
      <c r="C32" s="156">
        <v>6559</v>
      </c>
      <c r="D32" s="26">
        <f>B32+C32</f>
        <v>13561</v>
      </c>
      <c r="E32" s="156">
        <v>3009</v>
      </c>
      <c r="F32" s="156">
        <v>2875</v>
      </c>
      <c r="G32" s="31">
        <f>E32+F32</f>
        <v>5884</v>
      </c>
      <c r="H32" s="156">
        <v>9301</v>
      </c>
      <c r="I32" s="156">
        <v>8545</v>
      </c>
      <c r="J32" s="39">
        <f>H32+I32</f>
        <v>17846</v>
      </c>
    </row>
    <row r="33" spans="1:10" ht="18.75" customHeight="1">
      <c r="A33" s="3" t="s">
        <v>1</v>
      </c>
      <c r="B33" s="156">
        <v>30637</v>
      </c>
      <c r="C33" s="156">
        <v>28502</v>
      </c>
      <c r="D33" s="26">
        <f t="shared" ref="D33:D53" si="4">B33+C33</f>
        <v>59139</v>
      </c>
      <c r="E33" s="156">
        <v>12947</v>
      </c>
      <c r="F33" s="156">
        <v>12183</v>
      </c>
      <c r="G33" s="31">
        <f t="shared" ref="G33:G53" si="5">E33+F33</f>
        <v>25130</v>
      </c>
      <c r="H33" s="156">
        <v>39850</v>
      </c>
      <c r="I33" s="156">
        <v>36980</v>
      </c>
      <c r="J33" s="39">
        <f t="shared" ref="J33:J53" si="6">H33+I33</f>
        <v>76830</v>
      </c>
    </row>
    <row r="34" spans="1:10" ht="18.75" customHeight="1">
      <c r="A34" s="2" t="s">
        <v>2</v>
      </c>
      <c r="B34" s="156">
        <v>38970</v>
      </c>
      <c r="C34" s="156">
        <v>36706</v>
      </c>
      <c r="D34" s="26">
        <f t="shared" si="4"/>
        <v>75676</v>
      </c>
      <c r="E34" s="156">
        <v>15832</v>
      </c>
      <c r="F34" s="156">
        <v>15199</v>
      </c>
      <c r="G34" s="31">
        <f t="shared" si="5"/>
        <v>31031</v>
      </c>
      <c r="H34" s="156">
        <v>49176</v>
      </c>
      <c r="I34" s="156">
        <v>46217</v>
      </c>
      <c r="J34" s="39">
        <f t="shared" si="6"/>
        <v>95393</v>
      </c>
    </row>
    <row r="35" spans="1:10" ht="18.75" customHeight="1">
      <c r="A35" s="1" t="s">
        <v>3</v>
      </c>
      <c r="B35" s="156">
        <v>40031</v>
      </c>
      <c r="C35" s="156">
        <v>38073</v>
      </c>
      <c r="D35" s="26">
        <f t="shared" si="4"/>
        <v>78104</v>
      </c>
      <c r="E35" s="156">
        <v>16825</v>
      </c>
      <c r="F35" s="156">
        <v>15663</v>
      </c>
      <c r="G35" s="31">
        <f t="shared" si="5"/>
        <v>32488</v>
      </c>
      <c r="H35" s="156">
        <v>46456</v>
      </c>
      <c r="I35" s="156">
        <v>43569</v>
      </c>
      <c r="J35" s="39">
        <f t="shared" si="6"/>
        <v>90025</v>
      </c>
    </row>
    <row r="36" spans="1:10" ht="18.75" customHeight="1">
      <c r="A36" s="1" t="s">
        <v>4</v>
      </c>
      <c r="B36" s="156">
        <v>46404</v>
      </c>
      <c r="C36" s="156">
        <v>45688</v>
      </c>
      <c r="D36" s="26">
        <f t="shared" si="4"/>
        <v>92092</v>
      </c>
      <c r="E36" s="156">
        <v>19530</v>
      </c>
      <c r="F36" s="156">
        <v>18752</v>
      </c>
      <c r="G36" s="31">
        <f t="shared" si="5"/>
        <v>38282</v>
      </c>
      <c r="H36" s="156">
        <v>52092</v>
      </c>
      <c r="I36" s="156">
        <v>49900</v>
      </c>
      <c r="J36" s="39">
        <f t="shared" si="6"/>
        <v>101992</v>
      </c>
    </row>
    <row r="37" spans="1:10" ht="18.75" customHeight="1">
      <c r="A37" s="1" t="s">
        <v>5</v>
      </c>
      <c r="B37" s="156">
        <v>42059</v>
      </c>
      <c r="C37" s="156">
        <v>43422</v>
      </c>
      <c r="D37" s="26">
        <f t="shared" si="4"/>
        <v>85481</v>
      </c>
      <c r="E37" s="156">
        <v>19055</v>
      </c>
      <c r="F37" s="156">
        <v>19584</v>
      </c>
      <c r="G37" s="31">
        <f t="shared" si="5"/>
        <v>38639</v>
      </c>
      <c r="H37" s="156">
        <v>58474</v>
      </c>
      <c r="I37" s="156">
        <v>48068</v>
      </c>
      <c r="J37" s="39">
        <f t="shared" si="6"/>
        <v>106542</v>
      </c>
    </row>
    <row r="38" spans="1:10" ht="18.75" customHeight="1">
      <c r="A38" s="1" t="s">
        <v>6</v>
      </c>
      <c r="B38" s="156">
        <v>40271</v>
      </c>
      <c r="C38" s="156">
        <v>43139</v>
      </c>
      <c r="D38" s="26">
        <f t="shared" si="4"/>
        <v>83410</v>
      </c>
      <c r="E38" s="156">
        <v>18861</v>
      </c>
      <c r="F38" s="156">
        <v>18432</v>
      </c>
      <c r="G38" s="31">
        <f t="shared" si="5"/>
        <v>37293</v>
      </c>
      <c r="H38" s="156">
        <v>48804</v>
      </c>
      <c r="I38" s="156">
        <v>49225</v>
      </c>
      <c r="J38" s="39">
        <f t="shared" si="6"/>
        <v>98029</v>
      </c>
    </row>
    <row r="39" spans="1:10" ht="18.75" customHeight="1">
      <c r="A39" s="1" t="s">
        <v>7</v>
      </c>
      <c r="B39" s="156">
        <v>50693</v>
      </c>
      <c r="C39" s="156">
        <v>54874</v>
      </c>
      <c r="D39" s="26">
        <f t="shared" si="4"/>
        <v>105567</v>
      </c>
      <c r="E39" s="156">
        <v>20636</v>
      </c>
      <c r="F39" s="156">
        <v>20113</v>
      </c>
      <c r="G39" s="31">
        <f t="shared" si="5"/>
        <v>40749</v>
      </c>
      <c r="H39" s="156">
        <v>59804</v>
      </c>
      <c r="I39" s="156">
        <v>64001</v>
      </c>
      <c r="J39" s="39">
        <f t="shared" si="6"/>
        <v>123805</v>
      </c>
    </row>
    <row r="40" spans="1:10" ht="18.75" customHeight="1">
      <c r="A40" s="1" t="s">
        <v>8</v>
      </c>
      <c r="B40" s="156">
        <v>54399</v>
      </c>
      <c r="C40" s="156">
        <v>59184</v>
      </c>
      <c r="D40" s="26">
        <f t="shared" si="4"/>
        <v>113583</v>
      </c>
      <c r="E40" s="156">
        <v>20358</v>
      </c>
      <c r="F40" s="156">
        <v>20565</v>
      </c>
      <c r="G40" s="31">
        <f t="shared" si="5"/>
        <v>40923</v>
      </c>
      <c r="H40" s="156">
        <v>64271</v>
      </c>
      <c r="I40" s="156">
        <v>66971</v>
      </c>
      <c r="J40" s="39">
        <f t="shared" si="6"/>
        <v>131242</v>
      </c>
    </row>
    <row r="41" spans="1:10" ht="18.75" customHeight="1">
      <c r="A41" s="1" t="s">
        <v>9</v>
      </c>
      <c r="B41" s="156">
        <v>54193</v>
      </c>
      <c r="C41" s="156">
        <v>59778</v>
      </c>
      <c r="D41" s="26">
        <f t="shared" si="4"/>
        <v>113971</v>
      </c>
      <c r="E41" s="156">
        <v>21259</v>
      </c>
      <c r="F41" s="156">
        <v>22254</v>
      </c>
      <c r="G41" s="31">
        <f t="shared" si="5"/>
        <v>43513</v>
      </c>
      <c r="H41" s="156">
        <v>60037</v>
      </c>
      <c r="I41" s="156">
        <v>64900</v>
      </c>
      <c r="J41" s="39">
        <f t="shared" si="6"/>
        <v>124937</v>
      </c>
    </row>
    <row r="42" spans="1:10" ht="18.75" customHeight="1">
      <c r="A42" s="1" t="s">
        <v>10</v>
      </c>
      <c r="B42" s="156">
        <v>53205</v>
      </c>
      <c r="C42" s="156">
        <v>57717</v>
      </c>
      <c r="D42" s="26">
        <f t="shared" si="4"/>
        <v>110922</v>
      </c>
      <c r="E42" s="156">
        <v>21371</v>
      </c>
      <c r="F42" s="156">
        <v>22918</v>
      </c>
      <c r="G42" s="31">
        <f t="shared" si="5"/>
        <v>44289</v>
      </c>
      <c r="H42" s="156">
        <v>54556</v>
      </c>
      <c r="I42" s="156">
        <v>60161</v>
      </c>
      <c r="J42" s="39">
        <f t="shared" si="6"/>
        <v>114717</v>
      </c>
    </row>
    <row r="43" spans="1:10" ht="18.75" customHeight="1">
      <c r="A43" s="1" t="s">
        <v>11</v>
      </c>
      <c r="B43" s="156">
        <v>44994</v>
      </c>
      <c r="C43" s="156">
        <v>50391</v>
      </c>
      <c r="D43" s="26">
        <f t="shared" si="4"/>
        <v>95385</v>
      </c>
      <c r="E43" s="156">
        <v>19076</v>
      </c>
      <c r="F43" s="156">
        <v>20490</v>
      </c>
      <c r="G43" s="31">
        <f t="shared" si="5"/>
        <v>39566</v>
      </c>
      <c r="H43" s="156">
        <v>44932</v>
      </c>
      <c r="I43" s="156">
        <v>50399</v>
      </c>
      <c r="J43" s="39">
        <f t="shared" si="6"/>
        <v>95331</v>
      </c>
    </row>
    <row r="44" spans="1:10" ht="18.75" customHeight="1">
      <c r="A44" s="1" t="s">
        <v>12</v>
      </c>
      <c r="B44" s="156">
        <v>32379</v>
      </c>
      <c r="C44" s="156">
        <v>38307</v>
      </c>
      <c r="D44" s="26">
        <f t="shared" si="4"/>
        <v>70686</v>
      </c>
      <c r="E44" s="156">
        <v>14308</v>
      </c>
      <c r="F44" s="156">
        <v>15747</v>
      </c>
      <c r="G44" s="31">
        <f t="shared" si="5"/>
        <v>30055</v>
      </c>
      <c r="H44" s="156">
        <v>31898</v>
      </c>
      <c r="I44" s="156">
        <v>37702</v>
      </c>
      <c r="J44" s="39">
        <f t="shared" si="6"/>
        <v>69600</v>
      </c>
    </row>
    <row r="45" spans="1:10" ht="18.75" customHeight="1">
      <c r="A45" s="1" t="s">
        <v>13</v>
      </c>
      <c r="B45" s="156">
        <v>24749</v>
      </c>
      <c r="C45" s="156">
        <v>30827</v>
      </c>
      <c r="D45" s="26">
        <f t="shared" si="4"/>
        <v>55576</v>
      </c>
      <c r="E45" s="156">
        <v>11477</v>
      </c>
      <c r="F45" s="156">
        <v>13002</v>
      </c>
      <c r="G45" s="31">
        <f t="shared" si="5"/>
        <v>24479</v>
      </c>
      <c r="H45" s="156">
        <v>23395</v>
      </c>
      <c r="I45" s="156">
        <v>29514</v>
      </c>
      <c r="J45" s="39">
        <f t="shared" si="6"/>
        <v>52909</v>
      </c>
    </row>
    <row r="46" spans="1:10" ht="18.75" customHeight="1">
      <c r="A46" s="1" t="s">
        <v>14</v>
      </c>
      <c r="B46" s="156">
        <v>15766</v>
      </c>
      <c r="C46" s="156">
        <v>19724</v>
      </c>
      <c r="D46" s="26">
        <f t="shared" si="4"/>
        <v>35490</v>
      </c>
      <c r="E46" s="156">
        <v>7936</v>
      </c>
      <c r="F46" s="156">
        <v>8841</v>
      </c>
      <c r="G46" s="31">
        <f t="shared" si="5"/>
        <v>16777</v>
      </c>
      <c r="H46" s="156">
        <v>15921</v>
      </c>
      <c r="I46" s="156">
        <v>20307</v>
      </c>
      <c r="J46" s="39">
        <f t="shared" si="6"/>
        <v>36228</v>
      </c>
    </row>
    <row r="47" spans="1:10" ht="18.75" customHeight="1">
      <c r="A47" s="1" t="s">
        <v>15</v>
      </c>
      <c r="B47" s="156">
        <v>10743</v>
      </c>
      <c r="C47" s="156">
        <v>14256</v>
      </c>
      <c r="D47" s="26">
        <f t="shared" si="4"/>
        <v>24999</v>
      </c>
      <c r="E47" s="156">
        <v>6156</v>
      </c>
      <c r="F47" s="156">
        <v>6985</v>
      </c>
      <c r="G47" s="31">
        <f t="shared" si="5"/>
        <v>13141</v>
      </c>
      <c r="H47" s="156">
        <v>11685</v>
      </c>
      <c r="I47" s="156">
        <v>14978</v>
      </c>
      <c r="J47" s="39">
        <f t="shared" si="6"/>
        <v>26663</v>
      </c>
    </row>
    <row r="48" spans="1:10" ht="18.75" customHeight="1">
      <c r="A48" s="1" t="s">
        <v>16</v>
      </c>
      <c r="B48" s="156">
        <v>7558</v>
      </c>
      <c r="C48" s="156">
        <v>10886</v>
      </c>
      <c r="D48" s="26">
        <f t="shared" si="4"/>
        <v>18444</v>
      </c>
      <c r="E48" s="156">
        <v>4782</v>
      </c>
      <c r="F48" s="156">
        <v>6028</v>
      </c>
      <c r="G48" s="31">
        <f t="shared" si="5"/>
        <v>10810</v>
      </c>
      <c r="H48" s="156">
        <v>8824</v>
      </c>
      <c r="I48" s="156">
        <v>11667</v>
      </c>
      <c r="J48" s="39">
        <f t="shared" si="6"/>
        <v>20491</v>
      </c>
    </row>
    <row r="49" spans="1:10" ht="18.75" customHeight="1">
      <c r="A49" s="1" t="s">
        <v>17</v>
      </c>
      <c r="B49" s="156">
        <v>4090</v>
      </c>
      <c r="C49" s="156">
        <v>6604</v>
      </c>
      <c r="D49" s="26">
        <f t="shared" si="4"/>
        <v>10694</v>
      </c>
      <c r="E49" s="156">
        <v>2932</v>
      </c>
      <c r="F49" s="156">
        <v>4214</v>
      </c>
      <c r="G49" s="31">
        <f t="shared" si="5"/>
        <v>7146</v>
      </c>
      <c r="H49" s="156">
        <v>5140</v>
      </c>
      <c r="I49" s="156">
        <v>7658</v>
      </c>
      <c r="J49" s="39">
        <f t="shared" si="6"/>
        <v>12798</v>
      </c>
    </row>
    <row r="50" spans="1:10" ht="18.75" customHeight="1">
      <c r="A50" s="1" t="s">
        <v>18</v>
      </c>
      <c r="B50" s="156">
        <v>1784</v>
      </c>
      <c r="C50" s="156">
        <v>3466</v>
      </c>
      <c r="D50" s="26">
        <f t="shared" si="4"/>
        <v>5250</v>
      </c>
      <c r="E50" s="156">
        <v>1399</v>
      </c>
      <c r="F50" s="156">
        <v>2338</v>
      </c>
      <c r="G50" s="31">
        <f t="shared" si="5"/>
        <v>3737</v>
      </c>
      <c r="H50" s="156">
        <v>2389</v>
      </c>
      <c r="I50" s="156">
        <v>3999</v>
      </c>
      <c r="J50" s="39">
        <f t="shared" si="6"/>
        <v>6388</v>
      </c>
    </row>
    <row r="51" spans="1:10" ht="18.75" customHeight="1">
      <c r="A51" s="1" t="s">
        <v>19</v>
      </c>
      <c r="B51" s="156">
        <v>664</v>
      </c>
      <c r="C51" s="156">
        <v>1322</v>
      </c>
      <c r="D51" s="26">
        <f t="shared" si="4"/>
        <v>1986</v>
      </c>
      <c r="E51" s="156">
        <v>465</v>
      </c>
      <c r="F51" s="156">
        <v>869</v>
      </c>
      <c r="G51" s="31">
        <f t="shared" si="5"/>
        <v>1334</v>
      </c>
      <c r="H51" s="156">
        <v>955</v>
      </c>
      <c r="I51" s="156">
        <v>1485</v>
      </c>
      <c r="J51" s="39">
        <f t="shared" si="6"/>
        <v>2440</v>
      </c>
    </row>
    <row r="52" spans="1:10" ht="18.75" customHeight="1">
      <c r="A52" s="1" t="s">
        <v>20</v>
      </c>
      <c r="B52" s="156">
        <v>309</v>
      </c>
      <c r="C52" s="156">
        <v>457</v>
      </c>
      <c r="D52" s="26">
        <f t="shared" si="4"/>
        <v>766</v>
      </c>
      <c r="E52" s="156">
        <v>135</v>
      </c>
      <c r="F52" s="156">
        <v>249</v>
      </c>
      <c r="G52" s="31">
        <f t="shared" si="5"/>
        <v>384</v>
      </c>
      <c r="H52" s="156">
        <v>383</v>
      </c>
      <c r="I52" s="156">
        <v>506</v>
      </c>
      <c r="J52" s="39">
        <f t="shared" si="6"/>
        <v>889</v>
      </c>
    </row>
    <row r="53" spans="1:10" ht="18.75" customHeight="1">
      <c r="A53" s="1" t="s">
        <v>21</v>
      </c>
      <c r="B53" s="156">
        <v>323</v>
      </c>
      <c r="C53" s="156">
        <v>465</v>
      </c>
      <c r="D53" s="26">
        <f t="shared" si="4"/>
        <v>788</v>
      </c>
      <c r="E53" s="156">
        <v>63</v>
      </c>
      <c r="F53" s="156">
        <v>92</v>
      </c>
      <c r="G53" s="31">
        <f t="shared" si="5"/>
        <v>155</v>
      </c>
      <c r="H53" s="156">
        <v>375</v>
      </c>
      <c r="I53" s="156">
        <v>419</v>
      </c>
      <c r="J53" s="39">
        <f t="shared" si="6"/>
        <v>794</v>
      </c>
    </row>
    <row r="54" spans="1:10" ht="18.75" customHeight="1">
      <c r="A54" s="1" t="s">
        <v>22</v>
      </c>
      <c r="B54" s="26">
        <f t="shared" ref="B54:J54" si="7">SUM(B32:B53)</f>
        <v>601223</v>
      </c>
      <c r="C54" s="26">
        <f t="shared" si="7"/>
        <v>650347</v>
      </c>
      <c r="D54" s="26">
        <f t="shared" si="7"/>
        <v>1251570</v>
      </c>
      <c r="E54" s="26">
        <f t="shared" si="7"/>
        <v>258412</v>
      </c>
      <c r="F54" s="26">
        <f t="shared" si="7"/>
        <v>267393</v>
      </c>
      <c r="G54" s="26">
        <f t="shared" si="7"/>
        <v>525805</v>
      </c>
      <c r="H54" s="26">
        <f t="shared" si="7"/>
        <v>688718</v>
      </c>
      <c r="I54" s="26">
        <f t="shared" si="7"/>
        <v>717171</v>
      </c>
      <c r="J54" s="26">
        <f t="shared" si="7"/>
        <v>1405889</v>
      </c>
    </row>
    <row r="55" spans="1:10" s="62" customFormat="1" ht="18.75" customHeight="1">
      <c r="A55" s="62" t="s">
        <v>36</v>
      </c>
    </row>
    <row r="56" spans="1:10" s="62" customFormat="1" ht="18.75" customHeight="1">
      <c r="A56" s="62" t="s">
        <v>72</v>
      </c>
    </row>
    <row r="57" spans="1:10" ht="18.75" customHeight="1">
      <c r="B57" s="41"/>
      <c r="C57" s="87" t="s">
        <v>79</v>
      </c>
      <c r="D57" s="47"/>
      <c r="E57" s="48"/>
      <c r="F57" s="88" t="s">
        <v>80</v>
      </c>
      <c r="G57" s="50"/>
      <c r="H57" s="53"/>
      <c r="I57" s="54" t="s">
        <v>81</v>
      </c>
      <c r="J57" s="61"/>
    </row>
    <row r="58" spans="1:10" ht="18.75" customHeight="1">
      <c r="A58" s="1" t="s">
        <v>0</v>
      </c>
      <c r="B58" s="45" t="s">
        <v>24</v>
      </c>
      <c r="C58" s="45" t="s">
        <v>25</v>
      </c>
      <c r="D58" s="45" t="s">
        <v>26</v>
      </c>
      <c r="E58" s="51" t="s">
        <v>24</v>
      </c>
      <c r="F58" s="51" t="s">
        <v>25</v>
      </c>
      <c r="G58" s="51" t="s">
        <v>26</v>
      </c>
      <c r="H58" s="58" t="s">
        <v>24</v>
      </c>
      <c r="I58" s="58" t="s">
        <v>25</v>
      </c>
      <c r="J58" s="58" t="s">
        <v>26</v>
      </c>
    </row>
    <row r="59" spans="1:10" ht="18.75" customHeight="1">
      <c r="A59" s="1">
        <v>0</v>
      </c>
      <c r="B59" s="156">
        <v>1267</v>
      </c>
      <c r="C59" s="156">
        <v>1223</v>
      </c>
      <c r="D59" s="46">
        <f>B59+C59</f>
        <v>2490</v>
      </c>
      <c r="E59" s="156">
        <v>4307</v>
      </c>
      <c r="F59" s="166">
        <v>4133</v>
      </c>
      <c r="G59" s="52">
        <f>E59+F59</f>
        <v>8440</v>
      </c>
      <c r="H59" s="60">
        <f>B5+E5+H5+B32+E32+H32+B59+E59</f>
        <v>35266</v>
      </c>
      <c r="I59" s="60">
        <f>C5+F5+I5+C32+F32+I32+C59+F59</f>
        <v>33032</v>
      </c>
      <c r="J59" s="60">
        <f>H59+I59</f>
        <v>68298</v>
      </c>
    </row>
    <row r="60" spans="1:10" ht="18.75" customHeight="1">
      <c r="A60" s="3" t="s">
        <v>1</v>
      </c>
      <c r="B60" s="156">
        <v>5585</v>
      </c>
      <c r="C60" s="156">
        <v>5279</v>
      </c>
      <c r="D60" s="46">
        <f t="shared" ref="D60:D80" si="8">B60+C60</f>
        <v>10864</v>
      </c>
      <c r="E60" s="156">
        <v>19379</v>
      </c>
      <c r="F60" s="166">
        <v>18239</v>
      </c>
      <c r="G60" s="52">
        <f t="shared" ref="G60:G80" si="9">E60+F60</f>
        <v>37618</v>
      </c>
      <c r="H60" s="60">
        <f t="shared" ref="H60:I75" si="10">B6+E6+H6+B33+E33+H33+B60+E60</f>
        <v>153654</v>
      </c>
      <c r="I60" s="60">
        <f t="shared" si="10"/>
        <v>143714</v>
      </c>
      <c r="J60" s="60">
        <f t="shared" ref="J60:J80" si="11">H60+I60</f>
        <v>297368</v>
      </c>
    </row>
    <row r="61" spans="1:10" ht="18.75" customHeight="1">
      <c r="A61" s="2" t="s">
        <v>2</v>
      </c>
      <c r="B61" s="156">
        <v>7215</v>
      </c>
      <c r="C61" s="156">
        <v>6693</v>
      </c>
      <c r="D61" s="46">
        <f t="shared" si="8"/>
        <v>13908</v>
      </c>
      <c r="E61" s="156">
        <v>24486</v>
      </c>
      <c r="F61" s="166">
        <v>23169</v>
      </c>
      <c r="G61" s="52">
        <f t="shared" si="9"/>
        <v>47655</v>
      </c>
      <c r="H61" s="60">
        <f t="shared" si="10"/>
        <v>192514</v>
      </c>
      <c r="I61" s="60">
        <f t="shared" si="10"/>
        <v>181885</v>
      </c>
      <c r="J61" s="60">
        <f t="shared" si="11"/>
        <v>374399</v>
      </c>
    </row>
    <row r="62" spans="1:10" ht="18.75" customHeight="1">
      <c r="A62" s="1" t="s">
        <v>3</v>
      </c>
      <c r="B62" s="156">
        <v>7398</v>
      </c>
      <c r="C62" s="156">
        <v>6810</v>
      </c>
      <c r="D62" s="46">
        <f t="shared" si="8"/>
        <v>14208</v>
      </c>
      <c r="E62" s="156">
        <v>22789</v>
      </c>
      <c r="F62" s="166">
        <v>21595</v>
      </c>
      <c r="G62" s="52">
        <f t="shared" si="9"/>
        <v>44384</v>
      </c>
      <c r="H62" s="60">
        <f t="shared" si="10"/>
        <v>190445</v>
      </c>
      <c r="I62" s="60">
        <f t="shared" si="10"/>
        <v>178997</v>
      </c>
      <c r="J62" s="60">
        <f t="shared" si="11"/>
        <v>369442</v>
      </c>
    </row>
    <row r="63" spans="1:10" ht="18.75" customHeight="1">
      <c r="A63" s="1" t="s">
        <v>4</v>
      </c>
      <c r="B63" s="156">
        <v>8322</v>
      </c>
      <c r="C63" s="156">
        <v>7794</v>
      </c>
      <c r="D63" s="46">
        <f t="shared" si="8"/>
        <v>16116</v>
      </c>
      <c r="E63" s="156">
        <v>25114</v>
      </c>
      <c r="F63" s="166">
        <v>24215</v>
      </c>
      <c r="G63" s="52">
        <f t="shared" si="9"/>
        <v>49329</v>
      </c>
      <c r="H63" s="60">
        <f t="shared" si="10"/>
        <v>217312</v>
      </c>
      <c r="I63" s="60">
        <f t="shared" si="10"/>
        <v>207650</v>
      </c>
      <c r="J63" s="60">
        <f t="shared" si="11"/>
        <v>424962</v>
      </c>
    </row>
    <row r="64" spans="1:10" ht="18.75" customHeight="1">
      <c r="A64" s="1" t="s">
        <v>5</v>
      </c>
      <c r="B64" s="156">
        <v>8053</v>
      </c>
      <c r="C64" s="156">
        <v>8094</v>
      </c>
      <c r="D64" s="46">
        <f t="shared" si="8"/>
        <v>16147</v>
      </c>
      <c r="E64" s="156">
        <v>23015</v>
      </c>
      <c r="F64" s="166">
        <v>23079</v>
      </c>
      <c r="G64" s="52">
        <f t="shared" si="9"/>
        <v>46094</v>
      </c>
      <c r="H64" s="60">
        <f t="shared" si="10"/>
        <v>218592</v>
      </c>
      <c r="I64" s="60">
        <f t="shared" si="10"/>
        <v>204393</v>
      </c>
      <c r="J64" s="60">
        <f t="shared" si="11"/>
        <v>422985</v>
      </c>
    </row>
    <row r="65" spans="1:10" ht="18.75" customHeight="1">
      <c r="A65" s="1" t="s">
        <v>6</v>
      </c>
      <c r="B65" s="156">
        <v>8426</v>
      </c>
      <c r="C65" s="156">
        <v>8206</v>
      </c>
      <c r="D65" s="46">
        <f t="shared" si="8"/>
        <v>16632</v>
      </c>
      <c r="E65" s="156">
        <v>23199</v>
      </c>
      <c r="F65" s="166">
        <v>24020</v>
      </c>
      <c r="G65" s="52">
        <f t="shared" si="9"/>
        <v>47219</v>
      </c>
      <c r="H65" s="60">
        <f t="shared" si="10"/>
        <v>203561</v>
      </c>
      <c r="I65" s="60">
        <f t="shared" si="10"/>
        <v>205472</v>
      </c>
      <c r="J65" s="60">
        <f t="shared" si="11"/>
        <v>409033</v>
      </c>
    </row>
    <row r="66" spans="1:10" ht="18.75" customHeight="1">
      <c r="A66" s="1" t="s">
        <v>7</v>
      </c>
      <c r="B66" s="156">
        <v>9191</v>
      </c>
      <c r="C66" s="156">
        <v>8807</v>
      </c>
      <c r="D66" s="46">
        <f t="shared" si="8"/>
        <v>17998</v>
      </c>
      <c r="E66" s="156">
        <v>28943</v>
      </c>
      <c r="F66" s="166">
        <v>29291</v>
      </c>
      <c r="G66" s="52">
        <f t="shared" si="9"/>
        <v>58234</v>
      </c>
      <c r="H66" s="60">
        <f t="shared" si="10"/>
        <v>240090</v>
      </c>
      <c r="I66" s="60">
        <f t="shared" si="10"/>
        <v>245482</v>
      </c>
      <c r="J66" s="60">
        <f t="shared" si="11"/>
        <v>485572</v>
      </c>
    </row>
    <row r="67" spans="1:10" ht="18.75" customHeight="1">
      <c r="A67" s="1" t="s">
        <v>8</v>
      </c>
      <c r="B67" s="156">
        <v>9117</v>
      </c>
      <c r="C67" s="156">
        <v>8917</v>
      </c>
      <c r="D67" s="46">
        <f t="shared" si="8"/>
        <v>18034</v>
      </c>
      <c r="E67" s="156">
        <v>31638</v>
      </c>
      <c r="F67" s="166">
        <v>31249</v>
      </c>
      <c r="G67" s="52">
        <f t="shared" si="9"/>
        <v>62887</v>
      </c>
      <c r="H67" s="60">
        <f t="shared" si="10"/>
        <v>251165</v>
      </c>
      <c r="I67" s="60">
        <f t="shared" si="10"/>
        <v>257984</v>
      </c>
      <c r="J67" s="60">
        <f t="shared" si="11"/>
        <v>509149</v>
      </c>
    </row>
    <row r="68" spans="1:10" ht="18.75" customHeight="1">
      <c r="A68" s="1" t="s">
        <v>9</v>
      </c>
      <c r="B68" s="156">
        <v>9043</v>
      </c>
      <c r="C68" s="156">
        <v>9052</v>
      </c>
      <c r="D68" s="46">
        <f t="shared" si="8"/>
        <v>18095</v>
      </c>
      <c r="E68" s="156">
        <v>30543</v>
      </c>
      <c r="F68" s="166">
        <v>30486</v>
      </c>
      <c r="G68" s="52">
        <f t="shared" si="9"/>
        <v>61029</v>
      </c>
      <c r="H68" s="60">
        <f t="shared" si="10"/>
        <v>245182</v>
      </c>
      <c r="I68" s="60">
        <f t="shared" si="10"/>
        <v>258167</v>
      </c>
      <c r="J68" s="60">
        <f t="shared" si="11"/>
        <v>503349</v>
      </c>
    </row>
    <row r="69" spans="1:10" ht="18.75" customHeight="1">
      <c r="A69" s="1" t="s">
        <v>10</v>
      </c>
      <c r="B69" s="156">
        <v>8759</v>
      </c>
      <c r="C69" s="156">
        <v>9049</v>
      </c>
      <c r="D69" s="46">
        <f t="shared" si="8"/>
        <v>17808</v>
      </c>
      <c r="E69" s="156">
        <v>26835</v>
      </c>
      <c r="F69" s="166">
        <v>27989</v>
      </c>
      <c r="G69" s="52">
        <f t="shared" si="9"/>
        <v>54824</v>
      </c>
      <c r="H69" s="60">
        <f t="shared" si="10"/>
        <v>232689</v>
      </c>
      <c r="I69" s="60">
        <f t="shared" si="10"/>
        <v>249106</v>
      </c>
      <c r="J69" s="60">
        <f t="shared" si="11"/>
        <v>481795</v>
      </c>
    </row>
    <row r="70" spans="1:10" ht="18.75" customHeight="1">
      <c r="A70" s="1" t="s">
        <v>11</v>
      </c>
      <c r="B70" s="156">
        <v>7913</v>
      </c>
      <c r="C70" s="156">
        <v>8318</v>
      </c>
      <c r="D70" s="46">
        <f t="shared" si="8"/>
        <v>16231</v>
      </c>
      <c r="E70" s="156">
        <v>20913</v>
      </c>
      <c r="F70" s="166">
        <v>22837</v>
      </c>
      <c r="G70" s="52">
        <f t="shared" si="9"/>
        <v>43750</v>
      </c>
      <c r="H70" s="60">
        <f t="shared" si="10"/>
        <v>196479</v>
      </c>
      <c r="I70" s="60">
        <f t="shared" si="10"/>
        <v>214853</v>
      </c>
      <c r="J70" s="60">
        <f t="shared" si="11"/>
        <v>411332</v>
      </c>
    </row>
    <row r="71" spans="1:10" ht="18.75" customHeight="1">
      <c r="A71" s="1" t="s">
        <v>12</v>
      </c>
      <c r="B71" s="156">
        <v>6121</v>
      </c>
      <c r="C71" s="156">
        <v>6631</v>
      </c>
      <c r="D71" s="46">
        <f t="shared" si="8"/>
        <v>12752</v>
      </c>
      <c r="E71" s="156">
        <v>14747</v>
      </c>
      <c r="F71" s="166">
        <v>16889</v>
      </c>
      <c r="G71" s="52">
        <f t="shared" si="9"/>
        <v>31636</v>
      </c>
      <c r="H71" s="60">
        <f t="shared" si="10"/>
        <v>142767</v>
      </c>
      <c r="I71" s="60">
        <f t="shared" si="10"/>
        <v>162695</v>
      </c>
      <c r="J71" s="60">
        <f t="shared" si="11"/>
        <v>305462</v>
      </c>
    </row>
    <row r="72" spans="1:10" ht="18.75" customHeight="1">
      <c r="A72" s="1" t="s">
        <v>13</v>
      </c>
      <c r="B72" s="156">
        <v>4970</v>
      </c>
      <c r="C72" s="156">
        <v>5448</v>
      </c>
      <c r="D72" s="46">
        <f t="shared" si="8"/>
        <v>10418</v>
      </c>
      <c r="E72" s="156">
        <v>11312</v>
      </c>
      <c r="F72" s="166">
        <v>13357</v>
      </c>
      <c r="G72" s="52">
        <f t="shared" si="9"/>
        <v>24669</v>
      </c>
      <c r="H72" s="60">
        <f t="shared" si="10"/>
        <v>110338</v>
      </c>
      <c r="I72" s="60">
        <f t="shared" si="10"/>
        <v>131996</v>
      </c>
      <c r="J72" s="60">
        <f t="shared" si="11"/>
        <v>242334</v>
      </c>
    </row>
    <row r="73" spans="1:10" ht="18.75" customHeight="1">
      <c r="A73" s="1" t="s">
        <v>14</v>
      </c>
      <c r="B73" s="156">
        <v>3561</v>
      </c>
      <c r="C73" s="156">
        <v>3824</v>
      </c>
      <c r="D73" s="46">
        <f t="shared" si="8"/>
        <v>7385</v>
      </c>
      <c r="E73" s="156">
        <v>7730</v>
      </c>
      <c r="F73" s="166">
        <v>9384</v>
      </c>
      <c r="G73" s="52">
        <f t="shared" si="9"/>
        <v>17114</v>
      </c>
      <c r="H73" s="60">
        <f t="shared" si="10"/>
        <v>74973</v>
      </c>
      <c r="I73" s="60">
        <f t="shared" si="10"/>
        <v>90389</v>
      </c>
      <c r="J73" s="60">
        <f t="shared" si="11"/>
        <v>165362</v>
      </c>
    </row>
    <row r="74" spans="1:10" ht="18.75" customHeight="1">
      <c r="A74" s="1" t="s">
        <v>15</v>
      </c>
      <c r="B74" s="156">
        <v>2896</v>
      </c>
      <c r="C74" s="156">
        <v>3091</v>
      </c>
      <c r="D74" s="46">
        <f t="shared" si="8"/>
        <v>5987</v>
      </c>
      <c r="E74" s="156">
        <v>5921</v>
      </c>
      <c r="F74" s="166">
        <v>7050</v>
      </c>
      <c r="G74" s="52">
        <f t="shared" si="9"/>
        <v>12971</v>
      </c>
      <c r="H74" s="60">
        <f t="shared" si="10"/>
        <v>55291</v>
      </c>
      <c r="I74" s="60">
        <f t="shared" si="10"/>
        <v>68516</v>
      </c>
      <c r="J74" s="60">
        <f t="shared" si="11"/>
        <v>123807</v>
      </c>
    </row>
    <row r="75" spans="1:10" ht="18.75" customHeight="1">
      <c r="A75" s="1" t="s">
        <v>16</v>
      </c>
      <c r="B75" s="156">
        <v>2076</v>
      </c>
      <c r="C75" s="156">
        <v>2417</v>
      </c>
      <c r="D75" s="46">
        <f t="shared" si="8"/>
        <v>4493</v>
      </c>
      <c r="E75" s="156">
        <v>4211</v>
      </c>
      <c r="F75" s="166">
        <v>5465</v>
      </c>
      <c r="G75" s="52">
        <f t="shared" si="9"/>
        <v>9676</v>
      </c>
      <c r="H75" s="60">
        <f t="shared" si="10"/>
        <v>40954</v>
      </c>
      <c r="I75" s="60">
        <f t="shared" si="10"/>
        <v>54852</v>
      </c>
      <c r="J75" s="60">
        <f t="shared" si="11"/>
        <v>95806</v>
      </c>
    </row>
    <row r="76" spans="1:10" ht="18.75" customHeight="1">
      <c r="A76" s="1" t="s">
        <v>17</v>
      </c>
      <c r="B76" s="156">
        <v>1166</v>
      </c>
      <c r="C76" s="156">
        <v>1585</v>
      </c>
      <c r="D76" s="46">
        <f t="shared" si="8"/>
        <v>2751</v>
      </c>
      <c r="E76" s="156">
        <v>2382</v>
      </c>
      <c r="F76" s="166">
        <v>3615</v>
      </c>
      <c r="G76" s="52">
        <f t="shared" si="9"/>
        <v>5997</v>
      </c>
      <c r="H76" s="60">
        <f t="shared" ref="H76:I80" si="12">B22+E22+H22+B49+E49+H49+B76+E76</f>
        <v>23735</v>
      </c>
      <c r="I76" s="60">
        <f t="shared" si="12"/>
        <v>35859</v>
      </c>
      <c r="J76" s="60">
        <f t="shared" si="11"/>
        <v>59594</v>
      </c>
    </row>
    <row r="77" spans="1:10" ht="18.75" customHeight="1">
      <c r="A77" s="1" t="s">
        <v>18</v>
      </c>
      <c r="B77" s="156">
        <v>541</v>
      </c>
      <c r="C77" s="156">
        <v>778</v>
      </c>
      <c r="D77" s="46">
        <f t="shared" si="8"/>
        <v>1319</v>
      </c>
      <c r="E77" s="156">
        <v>1020</v>
      </c>
      <c r="F77" s="166">
        <v>1868</v>
      </c>
      <c r="G77" s="52">
        <f t="shared" si="9"/>
        <v>2888</v>
      </c>
      <c r="H77" s="60">
        <f t="shared" si="12"/>
        <v>10982</v>
      </c>
      <c r="I77" s="60">
        <f t="shared" si="12"/>
        <v>19063</v>
      </c>
      <c r="J77" s="60">
        <f t="shared" si="11"/>
        <v>30045</v>
      </c>
    </row>
    <row r="78" spans="1:10" ht="18.75" customHeight="1">
      <c r="A78" s="1" t="s">
        <v>19</v>
      </c>
      <c r="B78" s="156">
        <v>198</v>
      </c>
      <c r="C78" s="156">
        <v>308</v>
      </c>
      <c r="D78" s="46">
        <f t="shared" si="8"/>
        <v>506</v>
      </c>
      <c r="E78" s="156">
        <v>307</v>
      </c>
      <c r="F78" s="159">
        <v>647</v>
      </c>
      <c r="G78" s="52">
        <f t="shared" si="9"/>
        <v>954</v>
      </c>
      <c r="H78" s="60">
        <f t="shared" si="12"/>
        <v>3932</v>
      </c>
      <c r="I78" s="60">
        <f t="shared" si="12"/>
        <v>7184</v>
      </c>
      <c r="J78" s="60">
        <f t="shared" si="11"/>
        <v>11116</v>
      </c>
    </row>
    <row r="79" spans="1:10" ht="18.75" customHeight="1">
      <c r="A79" s="1" t="s">
        <v>20</v>
      </c>
      <c r="B79" s="156">
        <v>69</v>
      </c>
      <c r="C79" s="156">
        <v>101</v>
      </c>
      <c r="D79" s="46">
        <f t="shared" si="8"/>
        <v>170</v>
      </c>
      <c r="E79" s="156">
        <v>103</v>
      </c>
      <c r="F79" s="159">
        <v>219</v>
      </c>
      <c r="G79" s="52">
        <f t="shared" si="9"/>
        <v>322</v>
      </c>
      <c r="H79" s="60">
        <f t="shared" si="12"/>
        <v>1493</v>
      </c>
      <c r="I79" s="60">
        <f t="shared" si="12"/>
        <v>2375</v>
      </c>
      <c r="J79" s="60">
        <f t="shared" si="11"/>
        <v>3868</v>
      </c>
    </row>
    <row r="80" spans="1:10" ht="18.75" customHeight="1">
      <c r="A80" s="1" t="s">
        <v>21</v>
      </c>
      <c r="B80" s="156">
        <v>30</v>
      </c>
      <c r="C80" s="156">
        <v>28</v>
      </c>
      <c r="D80" s="46">
        <f t="shared" si="8"/>
        <v>58</v>
      </c>
      <c r="E80" s="156">
        <v>50</v>
      </c>
      <c r="F80" s="159">
        <v>67</v>
      </c>
      <c r="G80" s="52">
        <f t="shared" si="9"/>
        <v>117</v>
      </c>
      <c r="H80" s="60">
        <f>B26+E26+H26+B53+E53+H53+B80+E80</f>
        <v>1096</v>
      </c>
      <c r="I80" s="60">
        <f t="shared" si="12"/>
        <v>1421</v>
      </c>
      <c r="J80" s="60">
        <f t="shared" si="11"/>
        <v>2517</v>
      </c>
    </row>
    <row r="81" spans="1:10" ht="18.75" customHeight="1">
      <c r="A81" s="1" t="s">
        <v>22</v>
      </c>
      <c r="B81" s="46">
        <f t="shared" ref="B81:J81" si="13">SUM(B59:B80)</f>
        <v>111917</v>
      </c>
      <c r="C81" s="46">
        <f t="shared" si="13"/>
        <v>112453</v>
      </c>
      <c r="D81" s="46">
        <f t="shared" si="13"/>
        <v>224370</v>
      </c>
      <c r="E81" s="46">
        <f t="shared" si="13"/>
        <v>328944</v>
      </c>
      <c r="F81" s="46">
        <f t="shared" si="13"/>
        <v>338863</v>
      </c>
      <c r="G81" s="46">
        <f t="shared" si="13"/>
        <v>667807</v>
      </c>
      <c r="H81" s="46">
        <f t="shared" si="13"/>
        <v>2842510</v>
      </c>
      <c r="I81" s="46">
        <f t="shared" si="13"/>
        <v>2955085</v>
      </c>
      <c r="J81" s="46">
        <f t="shared" si="13"/>
        <v>5797595</v>
      </c>
    </row>
  </sheetData>
  <phoneticPr fontId="9" type="noConversion"/>
  <pageMargins left="0.74803149606299213" right="0.74803149606299213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16</vt:i4>
      </vt:variant>
    </vt:vector>
  </HeadingPairs>
  <TitlesOfParts>
    <vt:vector size="16" baseType="lpstr">
      <vt:lpstr>ประชากรกลางปี 2557 รายจังหวัด</vt:lpstr>
      <vt:lpstr>รวมภาค</vt:lpstr>
      <vt:lpstr>รวมเขต</vt:lpstr>
      <vt:lpstr>เขต1</vt:lpstr>
      <vt:lpstr>เขต2</vt:lpstr>
      <vt:lpstr>เขต3</vt:lpstr>
      <vt:lpstr>เขต4</vt:lpstr>
      <vt:lpstr>เขต5</vt:lpstr>
      <vt:lpstr>เขต6</vt:lpstr>
      <vt:lpstr>เขต7</vt:lpstr>
      <vt:lpstr>เขต8</vt:lpstr>
      <vt:lpstr>เขต9</vt:lpstr>
      <vt:lpstr>เขต10</vt:lpstr>
      <vt:lpstr>เขต11</vt:lpstr>
      <vt:lpstr>เขต12</vt:lpstr>
      <vt:lpstr>กทม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</dc:creator>
  <cp:lastModifiedBy>LAKSANA</cp:lastModifiedBy>
  <cp:lastPrinted>2015-03-12T03:38:58Z</cp:lastPrinted>
  <dcterms:created xsi:type="dcterms:W3CDTF">2014-09-02T03:05:05Z</dcterms:created>
  <dcterms:modified xsi:type="dcterms:W3CDTF">2015-06-01T15:18:32Z</dcterms:modified>
</cp:coreProperties>
</file>