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6450" tabRatio="859" activeTab="0"/>
  </bookViews>
  <sheets>
    <sheet name="ชุดปรับข้อมูล" sheetId="1" r:id="rId1"/>
  </sheets>
  <definedNames/>
  <calcPr fullCalcOnLoad="1"/>
</workbook>
</file>

<file path=xl/sharedStrings.xml><?xml version="1.0" encoding="utf-8"?>
<sst xmlns="http://schemas.openxmlformats.org/spreadsheetml/2006/main" count="787" uniqueCount="303">
  <si>
    <t>รวม</t>
  </si>
  <si>
    <t>สาขา</t>
  </si>
  <si>
    <t>จำนวนผู้ป่วย</t>
  </si>
  <si>
    <t>ราย/ปี</t>
  </si>
  <si>
    <t>ราย/วัน</t>
  </si>
  <si>
    <t>ศัลยกรรมกระดูก</t>
  </si>
  <si>
    <t>แบบตอบข้อมูล</t>
  </si>
  <si>
    <t>ตอนที่ 1</t>
  </si>
  <si>
    <t>ข้อมูลทั่วไป</t>
  </si>
  <si>
    <t>ชื่อโรงพยาบาล........................</t>
  </si>
  <si>
    <t>อัตราการครองเตียง</t>
  </si>
  <si>
    <t>ข้อมูล</t>
  </si>
  <si>
    <t>จำนวนเตียง (เตียง)</t>
  </si>
  <si>
    <t>อัตราการครองเตียง (ร้อยละ)</t>
  </si>
  <si>
    <t>(....................)</t>
  </si>
  <si>
    <t>มี</t>
  </si>
  <si>
    <t>เป็น</t>
  </si>
  <si>
    <t>ไม่มี</t>
  </si>
  <si>
    <t>ไม่เป็น</t>
  </si>
  <si>
    <t xml:space="preserve">   วิทยาลัยพยาบาลที่เปิดสอนหลักสูตรพยาบาลศาสตร์</t>
  </si>
  <si>
    <t>ข้อมูลการให้บริการและอัตรากำลัง</t>
  </si>
  <si>
    <t>ลำดับที่</t>
  </si>
  <si>
    <t>อายุรกรรม</t>
  </si>
  <si>
    <t>ศัลยกรรม</t>
  </si>
  <si>
    <t>กุมารเวชกรรม</t>
  </si>
  <si>
    <t>สูติ - นรีเวชกรรม</t>
  </si>
  <si>
    <t>จักษุ</t>
  </si>
  <si>
    <t>หู คอ จมูก</t>
  </si>
  <si>
    <t>เวชกรรมฟื้นฟู</t>
  </si>
  <si>
    <t>จิตเวช</t>
  </si>
  <si>
    <t>รังสีวิทยา</t>
  </si>
  <si>
    <t>เวชปฏิบัติทั่วไป</t>
  </si>
  <si>
    <t>ทันตกรรม</t>
  </si>
  <si>
    <t>จำนวนเครื่องไตเทียม (เครื่อง)</t>
  </si>
  <si>
    <t>งานห้องผ่าตัด</t>
  </si>
  <si>
    <t>แบ่งเป็น</t>
  </si>
  <si>
    <t>เฉลี่ย (ราย/วัน)</t>
  </si>
  <si>
    <t>งานผู้ป่วยใน</t>
  </si>
  <si>
    <t>งานผู้ป่วยนอก</t>
  </si>
  <si>
    <t>สามัญ</t>
  </si>
  <si>
    <t>พิเศษ</t>
  </si>
  <si>
    <t>ICU รวม</t>
  </si>
  <si>
    <t>หอผู้ป่วยใน</t>
  </si>
  <si>
    <t>(คน)</t>
  </si>
  <si>
    <t xml:space="preserve">จำนวน </t>
  </si>
  <si>
    <t>งาน IPD</t>
  </si>
  <si>
    <t>งานรักษาพยาบาลชุมชน</t>
  </si>
  <si>
    <t>งานจิตเวช</t>
  </si>
  <si>
    <t>งาน OR</t>
  </si>
  <si>
    <t>งาน LR</t>
  </si>
  <si>
    <t>งาน ER</t>
  </si>
  <si>
    <t>งาน PCU</t>
  </si>
  <si>
    <t>งาน Anesth</t>
  </si>
  <si>
    <t>งานอาชีวเวชกรรม</t>
  </si>
  <si>
    <t>ผู้ป่วยอุบัติเหตุ</t>
  </si>
  <si>
    <t>ผู้ป่วยฉุกเฉิน</t>
  </si>
  <si>
    <t>ผู้ป่วยสังเกตุอาการ</t>
  </si>
  <si>
    <t>รายปี</t>
  </si>
  <si>
    <t>ผ่าตัดเล็ก (คน)</t>
  </si>
  <si>
    <t>ผ่าตัดใหญ่ (คน)</t>
  </si>
  <si>
    <t>งาน OPD</t>
  </si>
  <si>
    <t>ลงชื่อ................................................ผู้ให้ข้อมูล</t>
  </si>
  <si>
    <t>ลงชื่อ...............................................ผู้รับรองข้อมูล</t>
  </si>
  <si>
    <t>(..................................................................)</t>
  </si>
  <si>
    <t>(ลงชื่อ)............................................................ผู้บังคับบัญชา</t>
  </si>
  <si>
    <t>จังหวัด .................................</t>
  </si>
  <si>
    <t>ปีงบประมาณ ................</t>
  </si>
  <si>
    <t>อื่นๆ</t>
  </si>
  <si>
    <t xml:space="preserve"> - ในเวลา</t>
  </si>
  <si>
    <t xml:space="preserve"> - นอกเวลา</t>
  </si>
  <si>
    <t>ปีงบประมาณ ...................</t>
  </si>
  <si>
    <t>ปีงบประมาณ .......................</t>
  </si>
  <si>
    <t>ปีงบประมาณ  ...............</t>
  </si>
  <si>
    <t>ปีงบประมาณ ...............</t>
  </si>
  <si>
    <t>ปีงบประมาณ ....................</t>
  </si>
  <si>
    <t>ปีงบประมาณ ..................</t>
  </si>
  <si>
    <t>ปีงบประมาณ …..................</t>
  </si>
  <si>
    <t>ปีงบประมาณ ….................</t>
  </si>
  <si>
    <t>ปีงบประมาณ ............</t>
  </si>
  <si>
    <t>เจ้าหน้าที่ของโรงพยาบาล  (คน)</t>
  </si>
  <si>
    <t>จำนวนสถานประกอบการ (แห่ง)</t>
  </si>
  <si>
    <t xml:space="preserve">จำนวนผู้ป่วยฟอกเลือด </t>
  </si>
  <si>
    <t xml:space="preserve">จำนวนผู้ป่วย CAPD </t>
  </si>
  <si>
    <t xml:space="preserve"> - ผู้ป่วยใน</t>
  </si>
  <si>
    <t>ผู้ป่วยรับ refer</t>
  </si>
  <si>
    <t xml:space="preserve">         (................................................................)</t>
  </si>
  <si>
    <t xml:space="preserve">         (...............................................................)</t>
  </si>
  <si>
    <t>ตำแหน่งผู้อำนวยการโรงพยาบาล.......................................</t>
  </si>
  <si>
    <t xml:space="preserve">จำนวนผู้รับบริการทั้งหมด </t>
  </si>
  <si>
    <t xml:space="preserve"> - ผู้ป่วยนอก</t>
  </si>
  <si>
    <t>จำนวนผู้รับคำปรึกษา</t>
  </si>
  <si>
    <t>จำนวนผู้ป่วยที่มารับบริการใน PCU เครือข่าย</t>
  </si>
  <si>
    <t>จำนวนผู้ป่วยนอกทั้งหมด</t>
  </si>
  <si>
    <t>ผู้ป่วยวิกฤตฉุกเฉินกลุ่มโรคเฉพาะทาง</t>
  </si>
  <si>
    <t>ASA 3</t>
  </si>
  <si>
    <t>ASA 4</t>
  </si>
  <si>
    <t>ASA 5</t>
  </si>
  <si>
    <t>ASA 6</t>
  </si>
  <si>
    <t>เพื่อประกอบการพิจารณากำหนดตำแหน่งสายงานการพยาบาล ปีงบประมาณ ......................................</t>
  </si>
  <si>
    <t>ตรวจคลื่นสะท้อนหัวใจ</t>
  </si>
  <si>
    <t>(Echocardiogram)</t>
  </si>
  <si>
    <t>ตรวจคลื่นไฟฟ้าหัวใจ</t>
  </si>
  <si>
    <t>(Electrocardiography)</t>
  </si>
  <si>
    <t xml:space="preserve">ตรวจคลื่นไฟฟ้า 24 </t>
  </si>
  <si>
    <t>ชั่วโมง (Holter)</t>
  </si>
  <si>
    <t>จำนวนผู้ป่วยที่มารับบริการใน PCU โรงพยาบาล</t>
  </si>
  <si>
    <t>1. ด้าน........................................................</t>
  </si>
  <si>
    <t>2.ด้าน.......................................................</t>
  </si>
  <si>
    <t>1.ด้าน.......................................................</t>
  </si>
  <si>
    <t>3.ด้าน.......................................................</t>
  </si>
  <si>
    <t>4.ด้าน.......................................................</t>
  </si>
  <si>
    <t>ระดับบริการ.....................</t>
  </si>
  <si>
    <t>ตอนที่ 2</t>
  </si>
  <si>
    <r>
      <t xml:space="preserve">1.1 </t>
    </r>
    <r>
      <rPr>
        <u val="single"/>
        <sz val="14"/>
        <rFont val="Cordia New"/>
        <family val="2"/>
      </rPr>
      <t xml:space="preserve">จำนวนผู้ป่วยนอกทั้งหมด  </t>
    </r>
  </si>
  <si>
    <t xml:space="preserve">3 ปี </t>
  </si>
  <si>
    <t>เฉลี่ยวันละ</t>
  </si>
  <si>
    <t>ทั้งหมด</t>
  </si>
  <si>
    <t>จำนวนผู้รับบริการ</t>
  </si>
  <si>
    <r>
      <t xml:space="preserve">2.1 </t>
    </r>
    <r>
      <rPr>
        <u val="single"/>
        <sz val="14"/>
        <rFont val="Cordia New"/>
        <family val="2"/>
      </rPr>
      <t>จำนวนผู้ป่วย</t>
    </r>
  </si>
  <si>
    <t xml:space="preserve">ผ่าตัดใหญ่ </t>
  </si>
  <si>
    <t>.............</t>
  </si>
  <si>
    <t>เตียง</t>
  </si>
  <si>
    <r>
      <t xml:space="preserve">3.1 </t>
    </r>
    <r>
      <rPr>
        <u val="single"/>
        <sz val="14"/>
        <rFont val="Cordia New"/>
        <family val="2"/>
      </rPr>
      <t>จำนวนเตียง</t>
    </r>
  </si>
  <si>
    <t>3.1.1</t>
  </si>
  <si>
    <t>3.1.2</t>
  </si>
  <si>
    <t>ผ่าตัดเล็ก</t>
  </si>
  <si>
    <r>
      <t xml:space="preserve">3.2 </t>
    </r>
    <r>
      <rPr>
        <u val="single"/>
        <sz val="14"/>
        <rFont val="Cordia New"/>
        <family val="2"/>
      </rPr>
      <t>จำนวนผู้ป่วย</t>
    </r>
  </si>
  <si>
    <t xml:space="preserve">  - ผ่าตัดหัวใจ</t>
  </si>
  <si>
    <t xml:space="preserve">  - ปลูกถ่ายอวัยวะ</t>
  </si>
  <si>
    <t xml:space="preserve">  - ผ่าตัดสมอง</t>
  </si>
  <si>
    <t xml:space="preserve">  - ผ่าตัดปอด</t>
  </si>
  <si>
    <t xml:space="preserve"> - General Anesthesia</t>
  </si>
  <si>
    <t xml:space="preserve"> - Local Anesthesia</t>
  </si>
  <si>
    <t xml:space="preserve"> - Regional Anesthesia</t>
  </si>
  <si>
    <t xml:space="preserve"> - Monitor Anesthesia Care</t>
  </si>
  <si>
    <t xml:space="preserve"> - combine technic</t>
  </si>
  <si>
    <t>3 ปี เฉลี่ยวันละ</t>
  </si>
  <si>
    <t>5.1 จำนวนเตียงทั้งหมด                   .................เตียง</t>
  </si>
  <si>
    <t>งานการพยาบาลวิสัญญี</t>
  </si>
  <si>
    <t>จำนวนเตียงทั้งหมด..................เตียง</t>
  </si>
  <si>
    <t xml:space="preserve"> - เตียงสามัญ................เตียง</t>
  </si>
  <si>
    <t xml:space="preserve"> - เตียงพิเศษ..................เตียง</t>
  </si>
  <si>
    <t>จำนวนหอผู้ป่วยในทั้งหมด..................หอ</t>
  </si>
  <si>
    <t>งานตรวจรักษาพิเศษ</t>
  </si>
  <si>
    <r>
      <t xml:space="preserve">8.2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</si>
  <si>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8.4 </t>
    </r>
    <r>
      <rPr>
        <u val="single"/>
        <sz val="14"/>
        <rFont val="Cordia New"/>
        <family val="2"/>
      </rPr>
      <t>อัตรากำลังเจ้าหน้าที่</t>
    </r>
  </si>
  <si>
    <t>ตรวจสวนหัวใจ</t>
  </si>
  <si>
    <t xml:space="preserve">  - หน่วยวัดสายตาเพื่อการประกอบแว่นตา (refraction)</t>
  </si>
  <si>
    <t>งานการพยาบาลด้านการป้องกันและควบคุมการติดเชื้อในโรงพยาบาล</t>
  </si>
  <si>
    <t>จำนวนประชากรในความรับผิดชอบ (คน)</t>
  </si>
  <si>
    <r>
      <t xml:space="preserve">8.1 </t>
    </r>
    <r>
      <rPr>
        <u val="single"/>
        <sz val="14"/>
        <rFont val="Cordia New"/>
        <family val="2"/>
      </rPr>
      <t>งานห้องตรวจหัวใจ</t>
    </r>
  </si>
  <si>
    <r>
      <t xml:space="preserve">8.3 </t>
    </r>
    <r>
      <rPr>
        <u val="single"/>
        <sz val="14"/>
        <rFont val="Cordia New"/>
        <family val="2"/>
      </rPr>
      <t>งานไตเทียม</t>
    </r>
  </si>
  <si>
    <r>
      <t xml:space="preserve">8.5 </t>
    </r>
    <r>
      <rPr>
        <u val="single"/>
        <sz val="14"/>
        <rFont val="Cordia New"/>
        <family val="2"/>
      </rPr>
      <t>งานห้องเคมีบำบัด</t>
    </r>
  </si>
  <si>
    <r>
      <t xml:space="preserve">8.6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</si>
  <si>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8.7 </t>
    </r>
    <r>
      <rPr>
        <u val="single"/>
        <sz val="14"/>
        <rFont val="Cordia New"/>
        <family val="2"/>
      </rPr>
      <t>งานห้องส่องอวัยวะภายในด้วยกล้อง</t>
    </r>
  </si>
  <si>
    <r>
      <t xml:space="preserve">8.8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</si>
  <si>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8.9 </t>
    </r>
    <r>
      <rPr>
        <u val="single"/>
        <sz val="14"/>
        <rFont val="Cordia New"/>
        <family val="2"/>
      </rPr>
      <t>งานห้องตรวจตา</t>
    </r>
  </si>
  <si>
    <r>
      <t xml:space="preserve">8.10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</si>
  <si>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12.1 </t>
    </r>
    <r>
      <rPr>
        <u val="single"/>
        <sz val="14"/>
        <rFont val="Cordia New"/>
        <family val="2"/>
      </rPr>
      <t>อัตรากำลังเจ้าหน้าที่</t>
    </r>
  </si>
  <si>
    <t>(............)</t>
  </si>
  <si>
    <t>จำนวนประชากรที่รับผิดชอบใน PCU เครือข่าย</t>
  </si>
  <si>
    <t xml:space="preserve">    สถาบันในการฝึกภาคปฏิบัติของนักศึกษาพยาบาลหลักสูตรพยาบาลศาสตร์</t>
  </si>
  <si>
    <t xml:space="preserve">    สถาบันสมทบในการจัดการเรียนการสอนหลักสูตรแพทย์ศาสตร์</t>
  </si>
  <si>
    <t>4.ด้าน..................................................</t>
  </si>
  <si>
    <r>
      <t xml:space="preserve">1.3 </t>
    </r>
    <r>
      <rPr>
        <u val="single"/>
        <sz val="14"/>
        <rFont val="Cordia New"/>
        <family val="2"/>
      </rPr>
      <t>จำนวนผู้รับบริการให้คำปรึกษา</t>
    </r>
  </si>
  <si>
    <r>
      <t xml:space="preserve">1.4 </t>
    </r>
    <r>
      <rPr>
        <u val="single"/>
        <sz val="14"/>
        <rFont val="Cordia New"/>
        <family val="2"/>
      </rPr>
      <t>อัตรากำลังเจ้าหน้าที่</t>
    </r>
  </si>
  <si>
    <t>งานผู้ป่วยอุบัติเหตุและฉุกเฉิน</t>
  </si>
  <si>
    <t>4.2 จำนวนผู้ป่วยจำแนกตามภาวะสุขภาพและความเสี่ยง(ASA  PS status  ซึ่งผู้ป่วยมีความซับซ้อนของการดูแลคือตั้งแต่ ASA 3 ขึ้นไป)</t>
  </si>
  <si>
    <t>งานห้องผู้ป่วยหนัก</t>
  </si>
  <si>
    <t>5.2 จำนวนเตียงผู้ป่วยหนัก              .................เตียง</t>
  </si>
  <si>
    <t>5.3 จำนวนเตียงหอผู้ป่วยใน              ...............เตียง</t>
  </si>
  <si>
    <t xml:space="preserve">จำนวนผู้ป่วยหนักทั้งหมด </t>
  </si>
  <si>
    <t>- จำนวนผู้ป่วยหนักเฉพาะทาง</t>
  </si>
  <si>
    <t>- จำนวนผู้ป่วยหนักแยกสาขา</t>
  </si>
  <si>
    <t>(ราย/ปี)</t>
  </si>
  <si>
    <t>(.................)  รวมสาขา</t>
  </si>
  <si>
    <t>(.................)  แยกสาขา</t>
  </si>
  <si>
    <t>จำนวนผู้ป่วยตลอดปี</t>
  </si>
  <si>
    <t xml:space="preserve">  -  สาขาศัลยกรรม</t>
  </si>
  <si>
    <t xml:space="preserve">  -  สาขาอายุรกรรม</t>
  </si>
  <si>
    <t xml:space="preserve">  -  สาขากุมารเวชกรรม</t>
  </si>
  <si>
    <t xml:space="preserve">  -  สาขาสูตินรีเวชกรรม</t>
  </si>
  <si>
    <r>
      <t xml:space="preserve">4.3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</si>
  <si>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3.3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</si>
  <si>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2.2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</si>
  <si>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5.5  </t>
    </r>
    <r>
      <rPr>
        <u val="single"/>
        <sz val="14"/>
        <rFont val="Cordia New"/>
        <family val="2"/>
      </rPr>
      <t>อัตรากำลังเจ้าหน้าที่</t>
    </r>
  </si>
  <si>
    <t>งานห้องคลอด</t>
  </si>
  <si>
    <t xml:space="preserve">6.1 จำนวนผู้ป่วยรอคลอด </t>
  </si>
  <si>
    <t>6.5 ผู้ไม่คลอดที่มีภาวะ
แทรกซ้อนที่ต้องดูแล</t>
  </si>
  <si>
    <r>
      <t xml:space="preserve">6.6  </t>
    </r>
    <r>
      <rPr>
        <u val="single"/>
        <sz val="14"/>
        <rFont val="Cordia New"/>
        <family val="2"/>
      </rPr>
      <t>อัตรากำลังเจ้าหน้าที่</t>
    </r>
  </si>
  <si>
    <r>
      <t xml:space="preserve">1.2 </t>
    </r>
    <r>
      <rPr>
        <u val="single"/>
        <sz val="14"/>
        <rFont val="Cordia New"/>
        <family val="2"/>
      </rPr>
      <t>จำนวนผู้รับบริการทั้งหมด (และรวมคลีนิคพิเศษอื่น ๆ)</t>
    </r>
  </si>
  <si>
    <t>7.1  จำนวนผู้ป่วยในตลอดปี</t>
  </si>
  <si>
    <t xml:space="preserve">แบ่งเป็นสาขาต่าง ๆ </t>
  </si>
  <si>
    <t>7.1.1  สาขาศัลยกรรม</t>
  </si>
  <si>
    <t>7.1.2  สาขาศัลยกรรม
กระดูก</t>
  </si>
  <si>
    <t>7.1.3  สาขาอายุรกรรม</t>
  </si>
  <si>
    <t>7.1.4  สาขาสูติ-นรีเวชกรรม</t>
  </si>
  <si>
    <t>7.1.5  สาขากุมารเวชกรรม</t>
  </si>
  <si>
    <t>7.1.6  สาขาจักษุ</t>
  </si>
  <si>
    <t>7.1.7  สาขาหู คอ จมูก</t>
  </si>
  <si>
    <r>
      <t xml:space="preserve">7.2  </t>
    </r>
    <r>
      <rPr>
        <u val="single"/>
        <sz val="14"/>
        <rFont val="Cordia New"/>
        <family val="2"/>
      </rPr>
      <t>อัตรากำลังเจ้าหน้าที่</t>
    </r>
  </si>
  <si>
    <t>1. จำนวนผู้ป่วยนอก</t>
  </si>
  <si>
    <t>2. จำนวนผู้ป่วยใน</t>
  </si>
  <si>
    <t>3. จำนวนผู้ป่วยโรค</t>
  </si>
  <si>
    <t xml:space="preserve">   3.1 ผู้ป่วยสงสัย /</t>
  </si>
  <si>
    <t>ป่วยเป็นไข้หวัดนก</t>
  </si>
  <si>
    <t>อุบัติใหม่ /อุบัติซ้ำ</t>
  </si>
  <si>
    <t xml:space="preserve">   3.2 ผู้ป่วยสงสัย /</t>
  </si>
  <si>
    <t>ป่วยเป็นไข้หวัดใหญ่</t>
  </si>
  <si>
    <t>สายพันธุ์ใหม่ 2009</t>
  </si>
  <si>
    <t>4. จำนวนผู้ป่วยที่ต้องให้</t>
  </si>
  <si>
    <t>การดูแลในหน่วยงาน</t>
  </si>
  <si>
    <t>ที่มีความเสี่ยงต่อการ</t>
  </si>
  <si>
    <t>ติดเชื้อสูง</t>
  </si>
  <si>
    <t>ฉุกเฉิน</t>
  </si>
  <si>
    <t xml:space="preserve">  4.2 ห้องผู้ป่วยหนัก</t>
  </si>
  <si>
    <t xml:space="preserve">  4.3 ห้องคลอด</t>
  </si>
  <si>
    <t xml:space="preserve">  4.1 ห้องอุบัติเหตุและ</t>
  </si>
  <si>
    <t xml:space="preserve">  4.4 ห้องผ่าตัด</t>
  </si>
  <si>
    <t xml:space="preserve">  4.5 หน่วย Endoscope</t>
  </si>
  <si>
    <t>9.2 อัตรากำลังเจ้าหน้าที่</t>
  </si>
  <si>
    <t>9.1  จำนวนผู้ป่วยทั้งหมด  แบ่งเป็น</t>
  </si>
  <si>
    <t xml:space="preserve"> - ผู้ป่วยสังเกตุอาการ</t>
  </si>
  <si>
    <r>
      <t xml:space="preserve">10.2  </t>
    </r>
    <r>
      <rPr>
        <u val="single"/>
        <sz val="14"/>
        <rFont val="Cordia New"/>
        <family val="2"/>
      </rPr>
      <t>อัตรากำลังเจ้าหน้าที่</t>
    </r>
  </si>
  <si>
    <t>10.1 จำนวนผู้ป่วยจิตเวชที่มารับบริการ</t>
  </si>
  <si>
    <t>....................หน่วย</t>
  </si>
  <si>
    <t>.......................คน</t>
  </si>
  <si>
    <t>จำนวน รพ.สต. /PCU เครือข่าย</t>
  </si>
  <si>
    <t>(ใช้ข้อมูลปัจจุบัน)</t>
  </si>
  <si>
    <r>
      <t xml:space="preserve">11.3  </t>
    </r>
    <r>
      <rPr>
        <u val="single"/>
        <sz val="14"/>
        <rFont val="Cordia New"/>
        <family val="2"/>
      </rPr>
      <t>อัตรากำลังเจ้าหน้าที่</t>
    </r>
  </si>
  <si>
    <t>จำนวนผู้ประกันตนในสถานประกอบการ
 / โรงงานอุตสาหกรรม (คน)</t>
  </si>
  <si>
    <t>งาน ICU</t>
  </si>
  <si>
    <t>จำนวนเตียง (ตามที่แจ้งกระทรวง)............เตียง</t>
  </si>
  <si>
    <t xml:space="preserve">    Excellent Center</t>
  </si>
  <si>
    <t>(ระบุ)</t>
  </si>
  <si>
    <t>(.............)</t>
  </si>
  <si>
    <t>แต่ให้บริการในระดับ</t>
  </si>
  <si>
    <t>อื่นๆ (ระบุ)</t>
  </si>
  <si>
    <t>ชื่อตำแหน่ง</t>
  </si>
  <si>
    <t>พยาบาลวิชาชีพ</t>
  </si>
  <si>
    <t>พยาบาลเทคนิค</t>
  </si>
  <si>
    <t>ผู้ช่วยพยาบาล</t>
  </si>
  <si>
    <t>ผู้ช่วยเหลือคนไข้</t>
  </si>
  <si>
    <t>ผ่าตัดใหญ่ที่ใช้เทคโนโลยีขั้นสูง</t>
  </si>
  <si>
    <t xml:space="preserve">  - อื่น ๆ (ระบุ)</t>
  </si>
  <si>
    <t>4.1 สถิติการให้บริการทั้งหมด จำแนกตามประเภทการให้บริการ</t>
  </si>
  <si>
    <t>6.2 จำนวนผู้คลอดปกติ</t>
  </si>
  <si>
    <t>6.3 จำนวนผู้คลอดที่มีภาวะผิดปกติ</t>
  </si>
  <si>
    <t>6.4 คลอดปกติที่มีโรคหรือภาวะแทรกซ้อนระหว่างตั้งครรภ์ , คลอด และระยะหลังคลอด</t>
  </si>
  <si>
    <t xml:space="preserve">ตรวจสมรรถภาพหัวใจ (Exercise Stress test) </t>
  </si>
  <si>
    <t>จำนวนผู้ป่วยที่ให้เคมีบำบัด</t>
  </si>
  <si>
    <t xml:space="preserve">ให้บริการตรวจและรักษาพิเศษทางจักษุ </t>
  </si>
  <si>
    <t xml:space="preserve"> - ตรวจวัดกำลังเลนส์ด้วยคลื่นเสียงความถี่สูง (biometry) </t>
  </si>
  <si>
    <t xml:space="preserve"> -  ตรวจวิเคราะห์ลานสายตา  (visual field analysis) </t>
  </si>
  <si>
    <t xml:space="preserve">  -  ตรวจวิเคราะห์เซลกระจกตา (endothelial cell count)</t>
  </si>
  <si>
    <t xml:space="preserve"> - ถ่ายภาพและฉีดสีจอประสาทตา (fundus photography)</t>
  </si>
  <si>
    <t xml:space="preserve"> - วิเคราะห์จอประสาทตาและขั้วประสาทตาด้วยระบบเลเซอร์ (OCT)</t>
  </si>
  <si>
    <t xml:space="preserve"> -  เลเซอร์ (ophthalmic lasers) </t>
  </si>
  <si>
    <t xml:space="preserve">  - หัตถการทางจักษุ (minor surgery)</t>
  </si>
  <si>
    <t xml:space="preserve">  -  ฟื้นฟูสายตาเลือนราง (visual rehabilitation)</t>
  </si>
  <si>
    <t>ตำแหน่งว่าง</t>
  </si>
  <si>
    <t>มีผู้ครอง</t>
  </si>
  <si>
    <t>ตำแหน่ง (คน)</t>
  </si>
  <si>
    <t>ผู้รับผิดชอบงานเวชระเบียน</t>
  </si>
  <si>
    <t>วันที่............................................................</t>
  </si>
  <si>
    <t>จำนวนตำแหน่งแบ่งตามประเภทตำแหน่ง</t>
  </si>
  <si>
    <t>ข้าราชการ</t>
  </si>
  <si>
    <t>พนักงานราชการ</t>
  </si>
  <si>
    <t>ลูกจ้างประจำ</t>
  </si>
  <si>
    <t>ลูกจ้างชั่วคราว</t>
  </si>
  <si>
    <t>(งาน)</t>
  </si>
  <si>
    <t>ตำแหน่งพยาบาลวิชาชีพ   ชำนาญการพิเศษ</t>
  </si>
  <si>
    <t>จำนวน</t>
  </si>
  <si>
    <t>จำนวนผู้ป่วยที่รับการส่องกล้องแยกสาขา</t>
  </si>
  <si>
    <t>1.สาขาอายุรกรรม</t>
  </si>
  <si>
    <t>2. สาขาศัลยกรรม</t>
  </si>
  <si>
    <t>2.3 อื่น ๆ ระบุ</t>
  </si>
  <si>
    <t>1.3  อื่น ๆ ระบุ</t>
  </si>
  <si>
    <t>ทางเดินอาหาร</t>
  </si>
  <si>
    <t>3. เครื่องมือตรวจพิเศษอื่นๆ (ถ้ามี ระบุ)
                                                                                                                                                                                                                                                                พิเศษ
                                                                                                                                                                                                                                                                อื่นๆ</t>
  </si>
  <si>
    <t>3.3 อื่น ๆ ระบุ</t>
  </si>
  <si>
    <t>อื่น ๆ(ระบุ)</t>
  </si>
  <si>
    <t>ตำแหน่งหัวหน้าพยาบาล โรงพยาบาล................................(มือถือโทร.................)</t>
  </si>
  <si>
    <t>ห้ามกรอกข้อมูลในช่องสีเหลือง  และกรุณาใส่ข้อมูลให้ถูกต้อง สมบูรณ์เพื่อประโยชน์ต่อการวิเคราะห์</t>
  </si>
  <si>
    <t>จำนวนตำแหน่งสายงานการพยาบาล ระดับชำนาญการพิเศษ และพยาบาลเฉพาะทาง (APN) ของ ร.พ. ที่มีอยู่ปัจจุบัน</t>
  </si>
  <si>
    <t>พยาบาลเฉพาะทาง (APN)
(ระบุสาขาที่จบ)</t>
  </si>
  <si>
    <t xml:space="preserve"> - 2 -</t>
  </si>
  <si>
    <t xml:space="preserve"> - 3 -</t>
  </si>
  <si>
    <t xml:space="preserve"> - 4 -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</si>
  <si>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</si>
  <si>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</si>
  <si>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</si>
  <si>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</si>
  <si>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</si>
  <si>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</si>
  <si>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 xml:space="preserve"> -11 -</t>
  </si>
  <si>
    <t xml:space="preserve"> -12 -</t>
  </si>
  <si>
    <t xml:space="preserve">   -13 -</t>
  </si>
  <si>
    <t xml:space="preserve"> -14 -</t>
  </si>
  <si>
    <t xml:space="preserve"> -15 -</t>
  </si>
  <si>
    <t xml:space="preserve"> -16 -</t>
  </si>
  <si>
    <t>ASA 1</t>
  </si>
  <si>
    <t>ASA 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</si>
</sst>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</numFmts>
  <fonts count="3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sz val="14"/>
      <color indexed="10"/>
      <name val="Cordia New"/>
      <family val="2"/>
    </font>
    <font>
      <sz val="8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1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17" borderId="2" applyNumberFormat="0" applyAlignment="0" applyProtection="0"/>
    <xf numFmtId="0" fontId="27" fillId="0" borderId="3" applyNumberFormat="0" applyFill="0" applyAlignment="0" applyProtection="0"/>
    <xf numFmtId="0" fontId="22" fillId="4" borderId="0" applyNumberFormat="0" applyBorder="0" applyAlignment="0" applyProtection="0"/>
    <xf numFmtId="0" fontId="26" fillId="7" borderId="1" applyNumberFormat="0" applyAlignment="0" applyProtection="0"/>
    <xf numFmtId="0" fontId="28" fillId="18" borderId="0" applyNumberFormat="0" applyBorder="0" applyAlignment="0" applyProtection="0"/>
    <xf numFmtId="0" fontId="31" fillId="0" borderId="4" applyNumberFormat="0" applyFill="0" applyAlignment="0" applyProtection="0"/>
    <xf numFmtId="0" fontId="1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 vertical="center"/>
    </xf>
    <xf numFmtId="0" fontId="1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12" fillId="0" borderId="19" xfId="0" applyFont="1" applyBorder="1" applyAlignment="1">
      <alignment horizontal="left"/>
    </xf>
    <xf numFmtId="0" fontId="0" fillId="24" borderId="12" xfId="0" applyFill="1" applyBorder="1" applyAlignment="1">
      <alignment/>
    </xf>
    <xf numFmtId="0" fontId="5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5" fillId="25" borderId="17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0" fillId="25" borderId="22" xfId="0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24" borderId="0" xfId="0" applyFill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2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1"/>
  <sheetViews>
    <sheetView tabSelected="1" view="pageBreakPreview" zoomScale="120" zoomScaleSheetLayoutView="120" zoomScalePageLayoutView="0" workbookViewId="0" topLeftCell="A1">
      <selection activeCell="A2" sqref="A2:P2"/>
    </sheetView>
  </sheetViews>
  <sheetFormatPr defaultColWidth="9.140625" defaultRowHeight="21.75"/>
  <cols>
    <col min="1" max="1" width="8.28125" style="0" customWidth="1"/>
    <col min="2" max="2" width="7.8515625" style="0" customWidth="1"/>
    <col min="3" max="3" width="10.00390625" style="0" customWidth="1"/>
    <col min="4" max="4" width="6.140625" style="0" customWidth="1"/>
    <col min="5" max="7" width="5.421875" style="0" customWidth="1"/>
    <col min="8" max="8" width="5.7109375" style="0" customWidth="1"/>
    <col min="9" max="9" width="5.421875" style="0" customWidth="1"/>
    <col min="10" max="10" width="5.57421875" style="0" customWidth="1"/>
    <col min="11" max="11" width="5.42187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5.8515625" style="0" customWidth="1"/>
    <col min="16" max="16" width="9.7109375" style="0" customWidth="1"/>
  </cols>
  <sheetData>
    <row r="1" spans="1:16" ht="23.25">
      <c r="A1" s="272" t="s">
        <v>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18.75" customHeight="1">
      <c r="A2" s="272" t="s">
        <v>98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s="134" customFormat="1" ht="20.25" customHeight="1">
      <c r="A3" s="304" t="s">
        <v>283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2" ht="23.25">
      <c r="A4" s="39" t="s">
        <v>7</v>
      </c>
      <c r="B4" s="40" t="s">
        <v>8</v>
      </c>
    </row>
    <row r="5" spans="1:5" ht="21.75">
      <c r="A5" s="1">
        <v>1</v>
      </c>
      <c r="B5" t="s">
        <v>9</v>
      </c>
      <c r="E5" t="s">
        <v>65</v>
      </c>
    </row>
    <row r="6" spans="1:7" ht="21.75">
      <c r="A6" s="1">
        <v>2</v>
      </c>
      <c r="B6" s="14" t="s">
        <v>232</v>
      </c>
      <c r="G6" t="s">
        <v>111</v>
      </c>
    </row>
    <row r="7" spans="1:2" ht="21.75">
      <c r="A7" s="1">
        <v>3</v>
      </c>
      <c r="B7" t="s">
        <v>10</v>
      </c>
    </row>
    <row r="8" ht="12" customHeight="1"/>
    <row r="9" spans="2:15" ht="27" customHeight="1">
      <c r="B9" s="166" t="s">
        <v>11</v>
      </c>
      <c r="C9" s="170"/>
      <c r="D9" s="167"/>
      <c r="E9" s="166" t="s">
        <v>66</v>
      </c>
      <c r="F9" s="170"/>
      <c r="G9" s="170"/>
      <c r="H9" s="167"/>
      <c r="I9" s="166" t="s">
        <v>66</v>
      </c>
      <c r="J9" s="170"/>
      <c r="K9" s="170"/>
      <c r="L9" s="167"/>
      <c r="M9" s="166" t="s">
        <v>78</v>
      </c>
      <c r="N9" s="170"/>
      <c r="O9" s="167"/>
    </row>
    <row r="10" spans="2:15" ht="21.75">
      <c r="B10" s="158" t="s">
        <v>12</v>
      </c>
      <c r="C10" s="159"/>
      <c r="D10" s="160"/>
      <c r="E10" s="166"/>
      <c r="F10" s="170"/>
      <c r="G10" s="170"/>
      <c r="H10" s="167"/>
      <c r="I10" s="166"/>
      <c r="J10" s="170"/>
      <c r="K10" s="170"/>
      <c r="L10" s="167"/>
      <c r="M10" s="166"/>
      <c r="N10" s="170"/>
      <c r="O10" s="167"/>
    </row>
    <row r="11" spans="2:15" ht="21.75">
      <c r="B11" s="158" t="s">
        <v>13</v>
      </c>
      <c r="C11" s="159"/>
      <c r="D11" s="160"/>
      <c r="E11" s="166"/>
      <c r="F11" s="170"/>
      <c r="G11" s="170"/>
      <c r="H11" s="167"/>
      <c r="I11" s="166"/>
      <c r="J11" s="170"/>
      <c r="K11" s="170"/>
      <c r="L11" s="167"/>
      <c r="M11" s="166"/>
      <c r="N11" s="170"/>
      <c r="O11" s="167"/>
    </row>
    <row r="12" ht="14.25" customHeight="1"/>
    <row r="13" spans="1:7" ht="21.75">
      <c r="A13" s="1">
        <v>4</v>
      </c>
      <c r="B13" t="s">
        <v>159</v>
      </c>
      <c r="C13" s="1" t="s">
        <v>15</v>
      </c>
      <c r="D13" t="s">
        <v>14</v>
      </c>
      <c r="F13" t="s">
        <v>17</v>
      </c>
      <c r="G13" t="s">
        <v>19</v>
      </c>
    </row>
    <row r="14" spans="1:7" ht="21.75">
      <c r="A14" s="1">
        <v>5</v>
      </c>
      <c r="B14" t="s">
        <v>159</v>
      </c>
      <c r="C14" s="1" t="s">
        <v>16</v>
      </c>
      <c r="D14" t="s">
        <v>14</v>
      </c>
      <c r="F14" t="s">
        <v>18</v>
      </c>
      <c r="G14" t="s">
        <v>162</v>
      </c>
    </row>
    <row r="15" spans="1:7" ht="21.75">
      <c r="A15" s="1">
        <v>6</v>
      </c>
      <c r="B15" t="s">
        <v>159</v>
      </c>
      <c r="C15" s="1" t="s">
        <v>16</v>
      </c>
      <c r="D15" t="s">
        <v>14</v>
      </c>
      <c r="F15" t="s">
        <v>18</v>
      </c>
      <c r="G15" t="s">
        <v>161</v>
      </c>
    </row>
    <row r="16" spans="1:7" ht="21.75">
      <c r="A16" s="1">
        <v>7</v>
      </c>
      <c r="B16" t="s">
        <v>159</v>
      </c>
      <c r="C16" s="1" t="s">
        <v>16</v>
      </c>
      <c r="D16" s="100" t="s">
        <v>233</v>
      </c>
      <c r="G16" t="s">
        <v>234</v>
      </c>
    </row>
    <row r="17" spans="1:3" ht="21.75">
      <c r="A17" s="1"/>
      <c r="B17" t="s">
        <v>108</v>
      </c>
      <c r="C17" s="1" t="s">
        <v>106</v>
      </c>
    </row>
    <row r="18" spans="1:3" ht="21.75">
      <c r="A18" s="1"/>
      <c r="B18" t="s">
        <v>107</v>
      </c>
      <c r="C18" s="1" t="s">
        <v>106</v>
      </c>
    </row>
    <row r="19" spans="1:3" ht="21.75">
      <c r="A19" s="1"/>
      <c r="B19" t="s">
        <v>109</v>
      </c>
      <c r="C19" s="1" t="s">
        <v>106</v>
      </c>
    </row>
    <row r="20" spans="1:3" ht="21.75">
      <c r="A20" s="1"/>
      <c r="B20" t="s">
        <v>110</v>
      </c>
      <c r="C20" s="1"/>
    </row>
    <row r="21" spans="1:10" ht="21.75">
      <c r="A21" s="1"/>
      <c r="B21" t="s">
        <v>235</v>
      </c>
      <c r="C21" s="1" t="s">
        <v>18</v>
      </c>
      <c r="D21" t="s">
        <v>236</v>
      </c>
      <c r="G21" s="100" t="s">
        <v>233</v>
      </c>
      <c r="J21" t="s">
        <v>234</v>
      </c>
    </row>
    <row r="22" spans="1:3" ht="21.75">
      <c r="A22" s="1"/>
      <c r="B22" t="s">
        <v>108</v>
      </c>
      <c r="C22" s="1" t="s">
        <v>106</v>
      </c>
    </row>
    <row r="23" spans="1:3" ht="21.75">
      <c r="A23" s="1"/>
      <c r="B23" t="s">
        <v>107</v>
      </c>
      <c r="C23" s="1" t="s">
        <v>106</v>
      </c>
    </row>
    <row r="24" spans="1:3" ht="21.75">
      <c r="A24" s="1"/>
      <c r="B24" t="s">
        <v>109</v>
      </c>
      <c r="C24" s="1" t="s">
        <v>106</v>
      </c>
    </row>
    <row r="25" spans="1:3" ht="21.75">
      <c r="A25" s="1"/>
      <c r="B25" t="s">
        <v>163</v>
      </c>
      <c r="C25" s="1"/>
    </row>
    <row r="26" ht="16.5" customHeight="1"/>
    <row r="27" spans="1:2" ht="21.75">
      <c r="A27" s="11" t="s">
        <v>112</v>
      </c>
      <c r="B27" s="10" t="s">
        <v>20</v>
      </c>
    </row>
    <row r="28" spans="1:3" ht="21.75">
      <c r="A28" s="5">
        <v>1</v>
      </c>
      <c r="B28" s="11" t="s">
        <v>38</v>
      </c>
      <c r="C28" s="10"/>
    </row>
    <row r="29" ht="21.75">
      <c r="B29" t="s">
        <v>113</v>
      </c>
    </row>
    <row r="30" ht="10.5" customHeight="1"/>
    <row r="31" spans="1:16" ht="21" customHeight="1">
      <c r="A31" s="162" t="s">
        <v>21</v>
      </c>
      <c r="B31" s="162" t="s">
        <v>1</v>
      </c>
      <c r="C31" s="162"/>
      <c r="D31" s="166" t="s">
        <v>66</v>
      </c>
      <c r="E31" s="170"/>
      <c r="F31" s="170"/>
      <c r="G31" s="167"/>
      <c r="H31" s="166" t="s">
        <v>66</v>
      </c>
      <c r="I31" s="170"/>
      <c r="J31" s="170"/>
      <c r="K31" s="167"/>
      <c r="L31" s="166" t="s">
        <v>66</v>
      </c>
      <c r="M31" s="170"/>
      <c r="N31" s="170"/>
      <c r="O31" s="167"/>
      <c r="P31" s="42" t="s">
        <v>114</v>
      </c>
    </row>
    <row r="32" spans="1:16" ht="19.5" customHeight="1">
      <c r="A32" s="150"/>
      <c r="B32" s="150"/>
      <c r="C32" s="150"/>
      <c r="D32" s="161" t="s">
        <v>3</v>
      </c>
      <c r="E32" s="161"/>
      <c r="F32" s="161" t="s">
        <v>4</v>
      </c>
      <c r="G32" s="161"/>
      <c r="H32" s="161" t="s">
        <v>3</v>
      </c>
      <c r="I32" s="161"/>
      <c r="J32" s="161" t="s">
        <v>4</v>
      </c>
      <c r="K32" s="161"/>
      <c r="L32" s="161" t="s">
        <v>3</v>
      </c>
      <c r="M32" s="161"/>
      <c r="N32" s="161" t="s">
        <v>4</v>
      </c>
      <c r="O32" s="161"/>
      <c r="P32" s="55" t="s">
        <v>115</v>
      </c>
    </row>
    <row r="33" spans="1:16" ht="23.25" customHeight="1">
      <c r="A33" s="45"/>
      <c r="B33" s="152" t="s">
        <v>92</v>
      </c>
      <c r="C33" s="153"/>
      <c r="D33" s="166"/>
      <c r="E33" s="167"/>
      <c r="F33" s="168">
        <f aca="true" t="shared" si="0" ref="F33:F38">D33/286</f>
        <v>0</v>
      </c>
      <c r="G33" s="169"/>
      <c r="H33" s="166"/>
      <c r="I33" s="167"/>
      <c r="J33" s="168">
        <f aca="true" t="shared" si="1" ref="J33:J38">H33/286</f>
        <v>0</v>
      </c>
      <c r="K33" s="169"/>
      <c r="L33" s="166"/>
      <c r="M33" s="167"/>
      <c r="N33" s="168">
        <f>L33/286</f>
        <v>0</v>
      </c>
      <c r="O33" s="169"/>
      <c r="P33" s="125">
        <f aca="true" t="shared" si="2" ref="P33:P38">(F33+J33+N33)/3</f>
        <v>0</v>
      </c>
    </row>
    <row r="34" spans="1:16" ht="21.75">
      <c r="A34" s="48"/>
      <c r="B34" s="101"/>
      <c r="C34" s="102" t="s">
        <v>68</v>
      </c>
      <c r="D34" s="166"/>
      <c r="E34" s="167"/>
      <c r="F34" s="168">
        <f t="shared" si="0"/>
        <v>0</v>
      </c>
      <c r="G34" s="169"/>
      <c r="H34" s="166"/>
      <c r="I34" s="167"/>
      <c r="J34" s="168">
        <f t="shared" si="1"/>
        <v>0</v>
      </c>
      <c r="K34" s="169"/>
      <c r="L34" s="166"/>
      <c r="M34" s="167"/>
      <c r="N34" s="168">
        <f>N34/286</f>
        <v>0</v>
      </c>
      <c r="O34" s="169"/>
      <c r="P34" s="125">
        <f t="shared" si="2"/>
        <v>0</v>
      </c>
    </row>
    <row r="35" spans="1:16" ht="21.75">
      <c r="A35" s="47"/>
      <c r="B35" s="101"/>
      <c r="C35" s="102" t="s">
        <v>69</v>
      </c>
      <c r="D35" s="166"/>
      <c r="E35" s="167"/>
      <c r="F35" s="168">
        <f t="shared" si="0"/>
        <v>0</v>
      </c>
      <c r="G35" s="169"/>
      <c r="H35" s="166"/>
      <c r="I35" s="167"/>
      <c r="J35" s="168">
        <f t="shared" si="1"/>
        <v>0</v>
      </c>
      <c r="K35" s="169"/>
      <c r="L35" s="166"/>
      <c r="M35" s="167"/>
      <c r="N35" s="168">
        <f>N35/286</f>
        <v>0</v>
      </c>
      <c r="O35" s="169"/>
      <c r="P35" s="125">
        <f t="shared" si="2"/>
        <v>0</v>
      </c>
    </row>
    <row r="36" spans="1:16" ht="21.75">
      <c r="A36" s="9">
        <v>1</v>
      </c>
      <c r="B36" s="140" t="s">
        <v>22</v>
      </c>
      <c r="C36" s="141"/>
      <c r="D36" s="166"/>
      <c r="E36" s="167"/>
      <c r="F36" s="168">
        <f t="shared" si="0"/>
        <v>0</v>
      </c>
      <c r="G36" s="169"/>
      <c r="H36" s="166"/>
      <c r="I36" s="167"/>
      <c r="J36" s="168">
        <f t="shared" si="1"/>
        <v>0</v>
      </c>
      <c r="K36" s="169"/>
      <c r="L36" s="166"/>
      <c r="M36" s="167"/>
      <c r="N36" s="168">
        <f>N36/286</f>
        <v>0</v>
      </c>
      <c r="O36" s="169"/>
      <c r="P36" s="125">
        <f t="shared" si="2"/>
        <v>0</v>
      </c>
    </row>
    <row r="37" spans="1:16" ht="21.75">
      <c r="A37" s="9">
        <v>2</v>
      </c>
      <c r="B37" s="140" t="s">
        <v>23</v>
      </c>
      <c r="C37" s="141"/>
      <c r="D37" s="166"/>
      <c r="E37" s="167"/>
      <c r="F37" s="168">
        <f t="shared" si="0"/>
        <v>0</v>
      </c>
      <c r="G37" s="169"/>
      <c r="H37" s="166"/>
      <c r="I37" s="167"/>
      <c r="J37" s="168">
        <f t="shared" si="1"/>
        <v>0</v>
      </c>
      <c r="K37" s="169"/>
      <c r="L37" s="166"/>
      <c r="M37" s="167"/>
      <c r="N37" s="168">
        <f>N37/286</f>
        <v>0</v>
      </c>
      <c r="O37" s="169"/>
      <c r="P37" s="125">
        <f t="shared" si="2"/>
        <v>0</v>
      </c>
    </row>
    <row r="38" spans="1:16" ht="21.75">
      <c r="A38" s="9">
        <v>3</v>
      </c>
      <c r="B38" s="140" t="s">
        <v>5</v>
      </c>
      <c r="C38" s="141"/>
      <c r="D38" s="166"/>
      <c r="E38" s="167"/>
      <c r="F38" s="168">
        <f t="shared" si="0"/>
        <v>0</v>
      </c>
      <c r="G38" s="169"/>
      <c r="H38" s="166"/>
      <c r="I38" s="167"/>
      <c r="J38" s="168">
        <f t="shared" si="1"/>
        <v>0</v>
      </c>
      <c r="K38" s="169"/>
      <c r="L38" s="166"/>
      <c r="M38" s="167"/>
      <c r="N38" s="168">
        <f>N38/286</f>
        <v>0</v>
      </c>
      <c r="O38" s="169"/>
      <c r="P38" s="125">
        <f t="shared" si="2"/>
        <v>0</v>
      </c>
    </row>
    <row r="39" spans="1:16" ht="21.75">
      <c r="A39" s="21"/>
      <c r="B39" s="103"/>
      <c r="C39" s="103"/>
      <c r="D39" s="89"/>
      <c r="E39" s="89"/>
      <c r="F39" s="89"/>
      <c r="G39" s="89"/>
      <c r="H39" s="135" t="s">
        <v>286</v>
      </c>
      <c r="I39" s="89"/>
      <c r="J39" s="89"/>
      <c r="K39" s="89"/>
      <c r="L39" s="89"/>
      <c r="M39" s="89"/>
      <c r="N39" s="89"/>
      <c r="O39" s="89"/>
      <c r="P39" s="89"/>
    </row>
    <row r="40" spans="1:16" ht="21" customHeight="1">
      <c r="A40" s="287" t="s">
        <v>21</v>
      </c>
      <c r="B40" s="287" t="s">
        <v>1</v>
      </c>
      <c r="C40" s="287"/>
      <c r="D40" s="181" t="s">
        <v>66</v>
      </c>
      <c r="E40" s="151"/>
      <c r="F40" s="151"/>
      <c r="G40" s="182"/>
      <c r="H40" s="181" t="s">
        <v>66</v>
      </c>
      <c r="I40" s="151"/>
      <c r="J40" s="151"/>
      <c r="K40" s="182"/>
      <c r="L40" s="181" t="s">
        <v>66</v>
      </c>
      <c r="M40" s="151"/>
      <c r="N40" s="151"/>
      <c r="O40" s="182"/>
      <c r="P40" s="58" t="s">
        <v>114</v>
      </c>
    </row>
    <row r="41" spans="1:16" ht="19.5" customHeight="1">
      <c r="A41" s="150"/>
      <c r="B41" s="150"/>
      <c r="C41" s="150"/>
      <c r="D41" s="161" t="s">
        <v>3</v>
      </c>
      <c r="E41" s="161"/>
      <c r="F41" s="161" t="s">
        <v>4</v>
      </c>
      <c r="G41" s="161"/>
      <c r="H41" s="161" t="s">
        <v>3</v>
      </c>
      <c r="I41" s="161"/>
      <c r="J41" s="161" t="s">
        <v>4</v>
      </c>
      <c r="K41" s="161"/>
      <c r="L41" s="161" t="s">
        <v>3</v>
      </c>
      <c r="M41" s="161"/>
      <c r="N41" s="161" t="s">
        <v>4</v>
      </c>
      <c r="O41" s="161"/>
      <c r="P41" s="55" t="s">
        <v>115</v>
      </c>
    </row>
    <row r="42" spans="1:16" ht="21.75">
      <c r="A42" s="9">
        <v>4</v>
      </c>
      <c r="B42" s="158" t="s">
        <v>24</v>
      </c>
      <c r="C42" s="160"/>
      <c r="D42" s="166"/>
      <c r="E42" s="167"/>
      <c r="F42" s="168">
        <f>D42/286</f>
        <v>0</v>
      </c>
      <c r="G42" s="169"/>
      <c r="H42" s="166"/>
      <c r="I42" s="167"/>
      <c r="J42" s="168">
        <f>H42/286</f>
        <v>0</v>
      </c>
      <c r="K42" s="169"/>
      <c r="L42" s="166"/>
      <c r="M42" s="167"/>
      <c r="N42" s="168">
        <f>L42/286</f>
        <v>0</v>
      </c>
      <c r="O42" s="169"/>
      <c r="P42" s="125">
        <f>(F42+J42+N42)/3</f>
        <v>0</v>
      </c>
    </row>
    <row r="43" spans="1:16" ht="21.75">
      <c r="A43" s="9">
        <v>5</v>
      </c>
      <c r="B43" s="158" t="s">
        <v>25</v>
      </c>
      <c r="C43" s="160"/>
      <c r="D43" s="166"/>
      <c r="E43" s="167"/>
      <c r="F43" s="168">
        <f aca="true" t="shared" si="3" ref="F43:F51">D43/286</f>
        <v>0</v>
      </c>
      <c r="G43" s="169"/>
      <c r="H43" s="166"/>
      <c r="I43" s="167"/>
      <c r="J43" s="168">
        <f aca="true" t="shared" si="4" ref="J43:J48">H43/286</f>
        <v>0</v>
      </c>
      <c r="K43" s="169"/>
      <c r="L43" s="166"/>
      <c r="M43" s="167"/>
      <c r="N43" s="168">
        <f aca="true" t="shared" si="5" ref="N43:N48">L43/286</f>
        <v>0</v>
      </c>
      <c r="O43" s="169"/>
      <c r="P43" s="125">
        <f aca="true" t="shared" si="6" ref="P43:P51">(F43+J43+N43)/3</f>
        <v>0</v>
      </c>
    </row>
    <row r="44" spans="1:16" ht="21.75">
      <c r="A44" s="9">
        <v>6</v>
      </c>
      <c r="B44" s="158" t="s">
        <v>26</v>
      </c>
      <c r="C44" s="160"/>
      <c r="D44" s="166"/>
      <c r="E44" s="167"/>
      <c r="F44" s="168">
        <f t="shared" si="3"/>
        <v>0</v>
      </c>
      <c r="G44" s="169"/>
      <c r="H44" s="166"/>
      <c r="I44" s="167"/>
      <c r="J44" s="168">
        <f t="shared" si="4"/>
        <v>0</v>
      </c>
      <c r="K44" s="169"/>
      <c r="L44" s="166"/>
      <c r="M44" s="167"/>
      <c r="N44" s="168">
        <f t="shared" si="5"/>
        <v>0</v>
      </c>
      <c r="O44" s="169"/>
      <c r="P44" s="125">
        <f t="shared" si="6"/>
        <v>0</v>
      </c>
    </row>
    <row r="45" spans="1:16" ht="21.75">
      <c r="A45" s="9">
        <v>7</v>
      </c>
      <c r="B45" s="158" t="s">
        <v>27</v>
      </c>
      <c r="C45" s="160"/>
      <c r="D45" s="166"/>
      <c r="E45" s="167"/>
      <c r="F45" s="168">
        <f t="shared" si="3"/>
        <v>0</v>
      </c>
      <c r="G45" s="169"/>
      <c r="H45" s="166"/>
      <c r="I45" s="167"/>
      <c r="J45" s="168">
        <f t="shared" si="4"/>
        <v>0</v>
      </c>
      <c r="K45" s="169"/>
      <c r="L45" s="166"/>
      <c r="M45" s="167"/>
      <c r="N45" s="168">
        <f t="shared" si="5"/>
        <v>0</v>
      </c>
      <c r="O45" s="169"/>
      <c r="P45" s="125">
        <f t="shared" si="6"/>
        <v>0</v>
      </c>
    </row>
    <row r="46" spans="1:16" ht="21.75">
      <c r="A46" s="9">
        <v>8</v>
      </c>
      <c r="B46" s="158" t="s">
        <v>28</v>
      </c>
      <c r="C46" s="160"/>
      <c r="D46" s="166"/>
      <c r="E46" s="167"/>
      <c r="F46" s="168">
        <f t="shared" si="3"/>
        <v>0</v>
      </c>
      <c r="G46" s="169"/>
      <c r="H46" s="166"/>
      <c r="I46" s="167"/>
      <c r="J46" s="168">
        <f t="shared" si="4"/>
        <v>0</v>
      </c>
      <c r="K46" s="169"/>
      <c r="L46" s="166"/>
      <c r="M46" s="167"/>
      <c r="N46" s="168">
        <f t="shared" si="5"/>
        <v>0</v>
      </c>
      <c r="O46" s="169"/>
      <c r="P46" s="125">
        <f t="shared" si="6"/>
        <v>0</v>
      </c>
    </row>
    <row r="47" spans="1:16" ht="21.75">
      <c r="A47" s="9">
        <v>9</v>
      </c>
      <c r="B47" s="158" t="s">
        <v>29</v>
      </c>
      <c r="C47" s="160"/>
      <c r="D47" s="166"/>
      <c r="E47" s="167"/>
      <c r="F47" s="168">
        <f t="shared" si="3"/>
        <v>0</v>
      </c>
      <c r="G47" s="169"/>
      <c r="H47" s="166"/>
      <c r="I47" s="167"/>
      <c r="J47" s="168">
        <f t="shared" si="4"/>
        <v>0</v>
      </c>
      <c r="K47" s="169"/>
      <c r="L47" s="166"/>
      <c r="M47" s="167"/>
      <c r="N47" s="168">
        <f t="shared" si="5"/>
        <v>0</v>
      </c>
      <c r="O47" s="169"/>
      <c r="P47" s="125">
        <f t="shared" si="6"/>
        <v>0</v>
      </c>
    </row>
    <row r="48" spans="1:16" ht="21.75">
      <c r="A48" s="9">
        <v>10</v>
      </c>
      <c r="B48" s="158" t="s">
        <v>30</v>
      </c>
      <c r="C48" s="160"/>
      <c r="D48" s="166"/>
      <c r="E48" s="167"/>
      <c r="F48" s="168">
        <f t="shared" si="3"/>
        <v>0</v>
      </c>
      <c r="G48" s="169"/>
      <c r="H48" s="166"/>
      <c r="I48" s="167"/>
      <c r="J48" s="168">
        <f t="shared" si="4"/>
        <v>0</v>
      </c>
      <c r="K48" s="169"/>
      <c r="L48" s="166"/>
      <c r="M48" s="167"/>
      <c r="N48" s="168">
        <f t="shared" si="5"/>
        <v>0</v>
      </c>
      <c r="O48" s="169"/>
      <c r="P48" s="125">
        <f>(F48+J48+N48)/3</f>
        <v>0</v>
      </c>
    </row>
    <row r="49" spans="1:16" ht="21.75">
      <c r="A49" s="9">
        <v>11</v>
      </c>
      <c r="B49" s="158" t="s">
        <v>31</v>
      </c>
      <c r="C49" s="160"/>
      <c r="D49" s="166"/>
      <c r="E49" s="167"/>
      <c r="F49" s="168">
        <f t="shared" si="3"/>
        <v>0</v>
      </c>
      <c r="G49" s="169"/>
      <c r="H49" s="166"/>
      <c r="I49" s="167"/>
      <c r="J49" s="168">
        <f>H49/286</f>
        <v>0</v>
      </c>
      <c r="K49" s="169"/>
      <c r="L49" s="166"/>
      <c r="M49" s="167"/>
      <c r="N49" s="168">
        <f>L49/286</f>
        <v>0</v>
      </c>
      <c r="O49" s="169"/>
      <c r="P49" s="125">
        <f t="shared" si="6"/>
        <v>0</v>
      </c>
    </row>
    <row r="50" spans="1:16" ht="21.75">
      <c r="A50" s="9">
        <v>12</v>
      </c>
      <c r="B50" s="158" t="s">
        <v>32</v>
      </c>
      <c r="C50" s="160"/>
      <c r="D50" s="166"/>
      <c r="E50" s="167"/>
      <c r="F50" s="168">
        <f t="shared" si="3"/>
        <v>0</v>
      </c>
      <c r="G50" s="169"/>
      <c r="H50" s="166"/>
      <c r="I50" s="167"/>
      <c r="J50" s="168">
        <f>H50/286</f>
        <v>0</v>
      </c>
      <c r="K50" s="169"/>
      <c r="L50" s="166"/>
      <c r="M50" s="167"/>
      <c r="N50" s="168">
        <f>L50/286</f>
        <v>0</v>
      </c>
      <c r="O50" s="169"/>
      <c r="P50" s="125">
        <f t="shared" si="6"/>
        <v>0</v>
      </c>
    </row>
    <row r="51" spans="1:16" ht="21.75">
      <c r="A51" s="9">
        <v>13</v>
      </c>
      <c r="B51" s="137" t="s">
        <v>237</v>
      </c>
      <c r="C51" s="160"/>
      <c r="D51" s="166"/>
      <c r="E51" s="167"/>
      <c r="F51" s="168">
        <f t="shared" si="3"/>
        <v>0</v>
      </c>
      <c r="G51" s="169"/>
      <c r="H51" s="166"/>
      <c r="I51" s="167"/>
      <c r="J51" s="168">
        <f>H51/286</f>
        <v>0</v>
      </c>
      <c r="K51" s="169"/>
      <c r="L51" s="166"/>
      <c r="M51" s="167"/>
      <c r="N51" s="168">
        <f>L51/286</f>
        <v>0</v>
      </c>
      <c r="O51" s="169"/>
      <c r="P51" s="125">
        <f t="shared" si="6"/>
        <v>0</v>
      </c>
    </row>
    <row r="52" spans="1:16" ht="21.75">
      <c r="A52" s="171" t="s">
        <v>0</v>
      </c>
      <c r="B52" s="157"/>
      <c r="C52" s="172"/>
      <c r="D52" s="166"/>
      <c r="E52" s="167"/>
      <c r="F52" s="166"/>
      <c r="G52" s="167"/>
      <c r="H52" s="166"/>
      <c r="I52" s="167"/>
      <c r="J52" s="166"/>
      <c r="K52" s="167"/>
      <c r="L52" s="166"/>
      <c r="M52" s="167"/>
      <c r="N52" s="166"/>
      <c r="O52" s="167"/>
      <c r="P52" s="8"/>
    </row>
    <row r="53" spans="1:15" ht="15.75" customHeight="1">
      <c r="A53" s="44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21.75">
      <c r="B54" s="14" t="s">
        <v>190</v>
      </c>
    </row>
    <row r="55" ht="14.25" customHeight="1">
      <c r="B55" s="14"/>
    </row>
    <row r="56" spans="2:16" ht="21.75">
      <c r="B56" s="162" t="s">
        <v>11</v>
      </c>
      <c r="C56" s="162"/>
      <c r="D56" s="166" t="s">
        <v>66</v>
      </c>
      <c r="E56" s="170"/>
      <c r="F56" s="170"/>
      <c r="G56" s="167"/>
      <c r="H56" s="166" t="s">
        <v>66</v>
      </c>
      <c r="I56" s="170"/>
      <c r="J56" s="170"/>
      <c r="K56" s="167"/>
      <c r="L56" s="166" t="s">
        <v>66</v>
      </c>
      <c r="M56" s="170"/>
      <c r="N56" s="170"/>
      <c r="O56" s="167"/>
      <c r="P56" s="42" t="s">
        <v>114</v>
      </c>
    </row>
    <row r="57" spans="2:16" ht="21.75">
      <c r="B57" s="150"/>
      <c r="C57" s="150"/>
      <c r="D57" s="161" t="s">
        <v>3</v>
      </c>
      <c r="E57" s="161"/>
      <c r="F57" s="161" t="s">
        <v>4</v>
      </c>
      <c r="G57" s="161"/>
      <c r="H57" s="161" t="s">
        <v>3</v>
      </c>
      <c r="I57" s="161"/>
      <c r="J57" s="161" t="s">
        <v>4</v>
      </c>
      <c r="K57" s="161"/>
      <c r="L57" s="161" t="s">
        <v>3</v>
      </c>
      <c r="M57" s="161"/>
      <c r="N57" s="161" t="s">
        <v>4</v>
      </c>
      <c r="O57" s="161"/>
      <c r="P57" s="55" t="s">
        <v>115</v>
      </c>
    </row>
    <row r="58" spans="2:16" ht="21.75">
      <c r="B58" s="45" t="s">
        <v>117</v>
      </c>
      <c r="C58" s="45"/>
      <c r="D58" s="179"/>
      <c r="E58" s="180"/>
      <c r="F58" s="173">
        <f>D58/286</f>
        <v>0</v>
      </c>
      <c r="G58" s="174"/>
      <c r="H58" s="179"/>
      <c r="I58" s="180"/>
      <c r="J58" s="173">
        <f>H58/286</f>
        <v>0</v>
      </c>
      <c r="K58" s="174"/>
      <c r="L58" s="179"/>
      <c r="M58" s="180"/>
      <c r="N58" s="173">
        <f>L58/286</f>
        <v>0</v>
      </c>
      <c r="O58" s="174"/>
      <c r="P58" s="177">
        <f>(F58+J58+N58)/3</f>
        <v>0</v>
      </c>
    </row>
    <row r="59" spans="2:16" ht="21.75">
      <c r="B59" s="41" t="s">
        <v>116</v>
      </c>
      <c r="C59" s="4"/>
      <c r="D59" s="181"/>
      <c r="E59" s="182"/>
      <c r="F59" s="175"/>
      <c r="G59" s="176"/>
      <c r="H59" s="181"/>
      <c r="I59" s="182"/>
      <c r="J59" s="175"/>
      <c r="K59" s="176"/>
      <c r="L59" s="181"/>
      <c r="M59" s="182"/>
      <c r="N59" s="175"/>
      <c r="O59" s="176"/>
      <c r="P59" s="178"/>
    </row>
    <row r="60" spans="2:16" ht="21.75">
      <c r="B60" s="32" t="s">
        <v>68</v>
      </c>
      <c r="C60" s="35"/>
      <c r="D60" s="166"/>
      <c r="E60" s="167"/>
      <c r="F60" s="168">
        <f>D60/286</f>
        <v>0</v>
      </c>
      <c r="G60" s="169"/>
      <c r="H60" s="166"/>
      <c r="I60" s="167"/>
      <c r="J60" s="168">
        <f>H60/286</f>
        <v>0</v>
      </c>
      <c r="K60" s="169"/>
      <c r="L60" s="166"/>
      <c r="M60" s="167"/>
      <c r="N60" s="168">
        <f>L60/286</f>
        <v>0</v>
      </c>
      <c r="O60" s="169"/>
      <c r="P60" s="125">
        <f>(F60+J60+N60)/3</f>
        <v>0</v>
      </c>
    </row>
    <row r="61" spans="2:16" ht="21.75">
      <c r="B61" s="8" t="s">
        <v>69</v>
      </c>
      <c r="C61" s="29"/>
      <c r="D61" s="166"/>
      <c r="E61" s="167"/>
      <c r="F61" s="168">
        <f>D61/286</f>
        <v>0</v>
      </c>
      <c r="G61" s="169"/>
      <c r="H61" s="166"/>
      <c r="I61" s="167"/>
      <c r="J61" s="168">
        <f>H61/286</f>
        <v>0</v>
      </c>
      <c r="K61" s="169"/>
      <c r="L61" s="166"/>
      <c r="M61" s="167"/>
      <c r="N61" s="168">
        <f>L61/286</f>
        <v>0</v>
      </c>
      <c r="O61" s="169"/>
      <c r="P61" s="125">
        <f>(F61+J61+N61)/3</f>
        <v>0</v>
      </c>
    </row>
    <row r="62" spans="2:16" ht="13.5" customHeight="1">
      <c r="B62" s="4"/>
      <c r="C62" s="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2:16" s="78" customFormat="1" ht="21.75">
      <c r="B63" s="69" t="s">
        <v>164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2:16" s="78" customFormat="1" ht="15" customHeight="1">
      <c r="B64" s="69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2:16" s="78" customFormat="1" ht="21.75">
      <c r="B65" s="288" t="s">
        <v>11</v>
      </c>
      <c r="C65" s="288"/>
      <c r="D65" s="171" t="s">
        <v>66</v>
      </c>
      <c r="E65" s="157"/>
      <c r="F65" s="157"/>
      <c r="G65" s="172"/>
      <c r="H65" s="171" t="s">
        <v>66</v>
      </c>
      <c r="I65" s="157"/>
      <c r="J65" s="157"/>
      <c r="K65" s="172"/>
      <c r="L65" s="171" t="s">
        <v>66</v>
      </c>
      <c r="M65" s="157"/>
      <c r="N65" s="157"/>
      <c r="O65" s="172"/>
      <c r="P65" s="79" t="s">
        <v>114</v>
      </c>
    </row>
    <row r="66" spans="2:16" s="78" customFormat="1" ht="21.75">
      <c r="B66" s="289"/>
      <c r="C66" s="289"/>
      <c r="D66" s="286" t="s">
        <v>3</v>
      </c>
      <c r="E66" s="286"/>
      <c r="F66" s="286" t="s">
        <v>4</v>
      </c>
      <c r="G66" s="286"/>
      <c r="H66" s="286" t="s">
        <v>3</v>
      </c>
      <c r="I66" s="286"/>
      <c r="J66" s="286" t="s">
        <v>4</v>
      </c>
      <c r="K66" s="286"/>
      <c r="L66" s="286" t="s">
        <v>3</v>
      </c>
      <c r="M66" s="286"/>
      <c r="N66" s="286" t="s">
        <v>4</v>
      </c>
      <c r="O66" s="286"/>
      <c r="P66" s="80" t="s">
        <v>115</v>
      </c>
    </row>
    <row r="67" spans="2:16" s="78" customFormat="1" ht="21.75">
      <c r="B67" s="81" t="s">
        <v>117</v>
      </c>
      <c r="C67" s="81"/>
      <c r="D67" s="163"/>
      <c r="E67" s="164"/>
      <c r="F67" s="173">
        <f>D67/286</f>
        <v>0</v>
      </c>
      <c r="G67" s="174"/>
      <c r="H67" s="163"/>
      <c r="I67" s="164"/>
      <c r="J67" s="173">
        <f>H67/286</f>
        <v>0</v>
      </c>
      <c r="K67" s="174"/>
      <c r="L67" s="163"/>
      <c r="M67" s="164"/>
      <c r="N67" s="173">
        <f>L67/286</f>
        <v>0</v>
      </c>
      <c r="O67" s="174"/>
      <c r="P67" s="177">
        <f>(F67+J67+N67)/3</f>
        <v>0</v>
      </c>
    </row>
    <row r="68" spans="2:16" s="78" customFormat="1" ht="21.75">
      <c r="B68" s="82" t="s">
        <v>116</v>
      </c>
      <c r="C68" s="83"/>
      <c r="D68" s="165"/>
      <c r="E68" s="156"/>
      <c r="F68" s="175"/>
      <c r="G68" s="176"/>
      <c r="H68" s="165"/>
      <c r="I68" s="156"/>
      <c r="J68" s="175"/>
      <c r="K68" s="176"/>
      <c r="L68" s="165"/>
      <c r="M68" s="156"/>
      <c r="N68" s="175"/>
      <c r="O68" s="176"/>
      <c r="P68" s="178"/>
    </row>
    <row r="69" spans="2:16" s="78" customFormat="1" ht="21.75">
      <c r="B69" s="84" t="s">
        <v>68</v>
      </c>
      <c r="C69" s="85"/>
      <c r="D69" s="171"/>
      <c r="E69" s="172"/>
      <c r="F69" s="168">
        <f>D69/286</f>
        <v>0</v>
      </c>
      <c r="G69" s="169"/>
      <c r="H69" s="171"/>
      <c r="I69" s="172"/>
      <c r="J69" s="168">
        <f>H69/286</f>
        <v>0</v>
      </c>
      <c r="K69" s="169"/>
      <c r="L69" s="171"/>
      <c r="M69" s="172"/>
      <c r="N69" s="168">
        <f>L69/286</f>
        <v>0</v>
      </c>
      <c r="O69" s="169"/>
      <c r="P69" s="125">
        <f>(F69+J69+N69)/3</f>
        <v>0</v>
      </c>
    </row>
    <row r="70" spans="2:16" s="78" customFormat="1" ht="21.75">
      <c r="B70" s="86" t="s">
        <v>69</v>
      </c>
      <c r="C70" s="83"/>
      <c r="D70" s="171"/>
      <c r="E70" s="172"/>
      <c r="F70" s="168">
        <f>D70/286</f>
        <v>0</v>
      </c>
      <c r="G70" s="169"/>
      <c r="H70" s="171"/>
      <c r="I70" s="172"/>
      <c r="J70" s="168">
        <f>H70/286</f>
        <v>0</v>
      </c>
      <c r="K70" s="169"/>
      <c r="L70" s="171"/>
      <c r="M70" s="172"/>
      <c r="N70" s="168">
        <f>L70/286</f>
        <v>0</v>
      </c>
      <c r="O70" s="169"/>
      <c r="P70" s="125">
        <f>(F70+J70+N70)/3</f>
        <v>0</v>
      </c>
    </row>
    <row r="71" spans="1:16" ht="15.75" customHeight="1">
      <c r="A71" s="4"/>
      <c r="B71" s="4"/>
      <c r="C71" s="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8.75" customHeight="1">
      <c r="A79" s="4"/>
      <c r="B79" s="4"/>
      <c r="C79" s="4"/>
      <c r="D79" s="4"/>
      <c r="E79" s="4"/>
      <c r="F79" s="4"/>
      <c r="G79" s="4"/>
      <c r="H79" s="136" t="s">
        <v>287</v>
      </c>
      <c r="I79" s="4"/>
      <c r="J79" s="4"/>
      <c r="K79" s="4"/>
      <c r="L79" s="4"/>
      <c r="M79" s="4"/>
      <c r="N79" s="4"/>
      <c r="O79" s="4"/>
      <c r="P79" s="4"/>
    </row>
    <row r="80" s="4" customFormat="1" ht="21.75">
      <c r="B80" s="69" t="s">
        <v>165</v>
      </c>
    </row>
    <row r="81" s="4" customFormat="1" ht="15" customHeight="1">
      <c r="B81" s="69"/>
    </row>
    <row r="82" spans="2:16" s="4" customFormat="1" ht="19.5" customHeight="1">
      <c r="B82" s="290" t="s">
        <v>238</v>
      </c>
      <c r="C82" s="291"/>
      <c r="D82" s="292" t="s">
        <v>265</v>
      </c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 t="s">
        <v>0</v>
      </c>
    </row>
    <row r="83" spans="2:16" s="4" customFormat="1" ht="19.5" customHeight="1">
      <c r="B83" s="290"/>
      <c r="C83" s="291"/>
      <c r="D83" s="294" t="s">
        <v>266</v>
      </c>
      <c r="E83" s="294"/>
      <c r="F83" s="294"/>
      <c r="G83" s="294" t="s">
        <v>267</v>
      </c>
      <c r="H83" s="294"/>
      <c r="I83" s="294"/>
      <c r="J83" s="294" t="s">
        <v>268</v>
      </c>
      <c r="K83" s="294"/>
      <c r="L83" s="294"/>
      <c r="M83" s="294" t="s">
        <v>269</v>
      </c>
      <c r="N83" s="294"/>
      <c r="O83" s="294"/>
      <c r="P83" s="293"/>
    </row>
    <row r="84" spans="2:16" s="4" customFormat="1" ht="23.25" customHeight="1">
      <c r="B84" s="144" t="s">
        <v>239</v>
      </c>
      <c r="C84" s="172"/>
      <c r="D84" s="166"/>
      <c r="E84" s="170"/>
      <c r="F84" s="167"/>
      <c r="G84" s="166"/>
      <c r="H84" s="170"/>
      <c r="I84" s="167"/>
      <c r="J84" s="166"/>
      <c r="K84" s="170"/>
      <c r="L84" s="167"/>
      <c r="M84" s="166"/>
      <c r="N84" s="170"/>
      <c r="O84" s="167"/>
      <c r="P84" s="8"/>
    </row>
    <row r="85" spans="2:16" s="4" customFormat="1" ht="24" customHeight="1">
      <c r="B85" s="144" t="s">
        <v>240</v>
      </c>
      <c r="C85" s="172"/>
      <c r="D85" s="166"/>
      <c r="E85" s="170"/>
      <c r="F85" s="167"/>
      <c r="G85" s="166"/>
      <c r="H85" s="170"/>
      <c r="I85" s="167"/>
      <c r="J85" s="166"/>
      <c r="K85" s="170"/>
      <c r="L85" s="167"/>
      <c r="M85" s="166"/>
      <c r="N85" s="170"/>
      <c r="O85" s="167"/>
      <c r="P85" s="8"/>
    </row>
    <row r="86" spans="2:16" s="4" customFormat="1" ht="22.5" customHeight="1">
      <c r="B86" s="144" t="s">
        <v>241</v>
      </c>
      <c r="C86" s="172"/>
      <c r="D86" s="166"/>
      <c r="E86" s="170"/>
      <c r="F86" s="167"/>
      <c r="G86" s="166"/>
      <c r="H86" s="170"/>
      <c r="I86" s="167"/>
      <c r="J86" s="166"/>
      <c r="K86" s="170"/>
      <c r="L86" s="167"/>
      <c r="M86" s="166"/>
      <c r="N86" s="170"/>
      <c r="O86" s="167"/>
      <c r="P86" s="8"/>
    </row>
    <row r="87" spans="2:16" s="4" customFormat="1" ht="23.25" customHeight="1">
      <c r="B87" s="144" t="s">
        <v>242</v>
      </c>
      <c r="C87" s="172"/>
      <c r="D87" s="166"/>
      <c r="E87" s="170"/>
      <c r="F87" s="167"/>
      <c r="G87" s="166"/>
      <c r="H87" s="170"/>
      <c r="I87" s="167"/>
      <c r="J87" s="166"/>
      <c r="K87" s="170"/>
      <c r="L87" s="167"/>
      <c r="M87" s="166"/>
      <c r="N87" s="170"/>
      <c r="O87" s="167"/>
      <c r="P87" s="8"/>
    </row>
    <row r="88" spans="2:16" s="4" customFormat="1" ht="27.75" customHeight="1">
      <c r="B88" s="144" t="s">
        <v>237</v>
      </c>
      <c r="C88" s="172"/>
      <c r="D88" s="166"/>
      <c r="E88" s="170"/>
      <c r="F88" s="167"/>
      <c r="G88" s="166"/>
      <c r="H88" s="170"/>
      <c r="I88" s="167"/>
      <c r="J88" s="166"/>
      <c r="K88" s="170"/>
      <c r="L88" s="167"/>
      <c r="M88" s="166"/>
      <c r="N88" s="170"/>
      <c r="O88" s="167"/>
      <c r="P88" s="8"/>
    </row>
    <row r="89" spans="2:16" s="4" customFormat="1" ht="27" customHeight="1">
      <c r="B89" s="205" t="s">
        <v>0</v>
      </c>
      <c r="C89" s="206"/>
      <c r="D89" s="166"/>
      <c r="E89" s="170"/>
      <c r="F89" s="167"/>
      <c r="G89" s="166"/>
      <c r="H89" s="170"/>
      <c r="I89" s="167"/>
      <c r="J89" s="166"/>
      <c r="K89" s="170"/>
      <c r="L89" s="167"/>
      <c r="M89" s="166"/>
      <c r="N89" s="170"/>
      <c r="O89" s="167"/>
      <c r="P89" s="8"/>
    </row>
    <row r="90" spans="2:10" s="70" customFormat="1" ht="13.5" customHeight="1">
      <c r="B90" s="71"/>
      <c r="C90" s="69"/>
      <c r="D90" s="72"/>
      <c r="E90" s="72"/>
      <c r="F90" s="72"/>
      <c r="G90" s="72"/>
      <c r="H90" s="72"/>
      <c r="J90" s="72"/>
    </row>
    <row r="91" spans="1:3" ht="21.75">
      <c r="A91" s="5">
        <v>2</v>
      </c>
      <c r="B91" s="11" t="s">
        <v>166</v>
      </c>
      <c r="C91" s="10"/>
    </row>
    <row r="92" spans="1:2" ht="24.75" customHeight="1">
      <c r="A92" s="1"/>
      <c r="B92" s="13" t="s">
        <v>118</v>
      </c>
    </row>
    <row r="93" ht="12" customHeight="1"/>
    <row r="94" spans="2:16" ht="21.75">
      <c r="B94" s="179"/>
      <c r="C94" s="180"/>
      <c r="D94" s="166" t="s">
        <v>2</v>
      </c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67"/>
      <c r="P94" s="42" t="s">
        <v>114</v>
      </c>
    </row>
    <row r="95" spans="2:16" ht="21.75">
      <c r="B95" s="146" t="s">
        <v>11</v>
      </c>
      <c r="C95" s="147"/>
      <c r="D95" s="166" t="s">
        <v>70</v>
      </c>
      <c r="E95" s="170"/>
      <c r="F95" s="170"/>
      <c r="G95" s="167"/>
      <c r="H95" s="166" t="s">
        <v>70</v>
      </c>
      <c r="I95" s="170"/>
      <c r="J95" s="170"/>
      <c r="K95" s="167"/>
      <c r="L95" s="166" t="s">
        <v>71</v>
      </c>
      <c r="M95" s="170"/>
      <c r="N95" s="170"/>
      <c r="O95" s="167"/>
      <c r="P95" s="55" t="s">
        <v>115</v>
      </c>
    </row>
    <row r="96" spans="2:16" ht="21.75">
      <c r="B96" s="181"/>
      <c r="C96" s="182"/>
      <c r="D96" s="142" t="s">
        <v>3</v>
      </c>
      <c r="E96" s="143"/>
      <c r="F96" s="142" t="s">
        <v>4</v>
      </c>
      <c r="G96" s="143"/>
      <c r="H96" s="142" t="s">
        <v>3</v>
      </c>
      <c r="I96" s="143"/>
      <c r="J96" s="142" t="s">
        <v>4</v>
      </c>
      <c r="K96" s="143"/>
      <c r="L96" s="142" t="s">
        <v>3</v>
      </c>
      <c r="M96" s="143"/>
      <c r="N96" s="142" t="s">
        <v>4</v>
      </c>
      <c r="O96" s="143"/>
      <c r="P96" s="45"/>
    </row>
    <row r="97" spans="2:16" ht="21.75">
      <c r="B97" s="154" t="s">
        <v>54</v>
      </c>
      <c r="C97" s="155"/>
      <c r="D97" s="166"/>
      <c r="E97" s="167"/>
      <c r="F97" s="168">
        <f aca="true" t="shared" si="7" ref="F97:F102">D97/365</f>
        <v>0</v>
      </c>
      <c r="G97" s="169"/>
      <c r="H97" s="166"/>
      <c r="I97" s="167"/>
      <c r="J97" s="168">
        <f aca="true" t="shared" si="8" ref="J97:J102">H97/365</f>
        <v>0</v>
      </c>
      <c r="K97" s="169"/>
      <c r="L97" s="166"/>
      <c r="M97" s="167"/>
      <c r="N97" s="168">
        <f aca="true" t="shared" si="9" ref="N97:N102">L97/365</f>
        <v>0</v>
      </c>
      <c r="O97" s="169"/>
      <c r="P97" s="125">
        <f aca="true" t="shared" si="10" ref="P97:P102">(F97+J97+N97)/3</f>
        <v>0</v>
      </c>
    </row>
    <row r="98" spans="2:16" ht="21.75">
      <c r="B98" s="154" t="s">
        <v>55</v>
      </c>
      <c r="C98" s="155"/>
      <c r="D98" s="166"/>
      <c r="E98" s="167"/>
      <c r="F98" s="168">
        <f t="shared" si="7"/>
        <v>0</v>
      </c>
      <c r="G98" s="169"/>
      <c r="H98" s="166"/>
      <c r="I98" s="167"/>
      <c r="J98" s="168">
        <f t="shared" si="8"/>
        <v>0</v>
      </c>
      <c r="K98" s="169"/>
      <c r="L98" s="166"/>
      <c r="M98" s="167"/>
      <c r="N98" s="168">
        <f t="shared" si="9"/>
        <v>0</v>
      </c>
      <c r="O98" s="169"/>
      <c r="P98" s="125">
        <f t="shared" si="10"/>
        <v>0</v>
      </c>
    </row>
    <row r="99" spans="2:16" ht="21.75">
      <c r="B99" s="154" t="s">
        <v>56</v>
      </c>
      <c r="C99" s="155"/>
      <c r="D99" s="166"/>
      <c r="E99" s="167"/>
      <c r="F99" s="168">
        <f t="shared" si="7"/>
        <v>0</v>
      </c>
      <c r="G99" s="169"/>
      <c r="H99" s="166"/>
      <c r="I99" s="167"/>
      <c r="J99" s="168">
        <f t="shared" si="8"/>
        <v>0</v>
      </c>
      <c r="K99" s="169"/>
      <c r="L99" s="166"/>
      <c r="M99" s="167"/>
      <c r="N99" s="168">
        <f t="shared" si="9"/>
        <v>0</v>
      </c>
      <c r="O99" s="169"/>
      <c r="P99" s="125">
        <f t="shared" si="10"/>
        <v>0</v>
      </c>
    </row>
    <row r="100" spans="2:16" ht="38.25" customHeight="1">
      <c r="B100" s="210" t="s">
        <v>93</v>
      </c>
      <c r="C100" s="211"/>
      <c r="D100" s="144"/>
      <c r="E100" s="145"/>
      <c r="F100" s="168">
        <f t="shared" si="7"/>
        <v>0</v>
      </c>
      <c r="G100" s="169"/>
      <c r="H100" s="212"/>
      <c r="I100" s="213"/>
      <c r="J100" s="168">
        <f t="shared" si="8"/>
        <v>0</v>
      </c>
      <c r="K100" s="169"/>
      <c r="L100" s="212"/>
      <c r="M100" s="213"/>
      <c r="N100" s="168">
        <f t="shared" si="9"/>
        <v>0</v>
      </c>
      <c r="O100" s="169"/>
      <c r="P100" s="125">
        <f t="shared" si="10"/>
        <v>0</v>
      </c>
    </row>
    <row r="101" spans="2:16" ht="21.75">
      <c r="B101" s="148" t="s">
        <v>84</v>
      </c>
      <c r="C101" s="149"/>
      <c r="D101" s="144"/>
      <c r="E101" s="145"/>
      <c r="F101" s="168">
        <f t="shared" si="7"/>
        <v>0</v>
      </c>
      <c r="G101" s="169"/>
      <c r="H101" s="166"/>
      <c r="I101" s="167"/>
      <c r="J101" s="168">
        <f t="shared" si="8"/>
        <v>0</v>
      </c>
      <c r="K101" s="169"/>
      <c r="L101" s="166"/>
      <c r="M101" s="167"/>
      <c r="N101" s="168">
        <f t="shared" si="9"/>
        <v>0</v>
      </c>
      <c r="O101" s="169"/>
      <c r="P101" s="125">
        <f t="shared" si="10"/>
        <v>0</v>
      </c>
    </row>
    <row r="102" spans="2:16" ht="21.75">
      <c r="B102" s="214" t="s">
        <v>237</v>
      </c>
      <c r="C102" s="155"/>
      <c r="D102" s="166"/>
      <c r="E102" s="167"/>
      <c r="F102" s="168">
        <f t="shared" si="7"/>
        <v>0</v>
      </c>
      <c r="G102" s="169"/>
      <c r="H102" s="166"/>
      <c r="I102" s="167"/>
      <c r="J102" s="168">
        <f t="shared" si="8"/>
        <v>0</v>
      </c>
      <c r="K102" s="169"/>
      <c r="L102" s="166"/>
      <c r="M102" s="167"/>
      <c r="N102" s="168">
        <f t="shared" si="9"/>
        <v>0</v>
      </c>
      <c r="O102" s="169"/>
      <c r="P102" s="125">
        <f t="shared" si="10"/>
        <v>0</v>
      </c>
    </row>
    <row r="103" spans="2:16" ht="21.75">
      <c r="B103" s="166" t="s">
        <v>0</v>
      </c>
      <c r="C103" s="167"/>
      <c r="D103" s="166"/>
      <c r="E103" s="167"/>
      <c r="F103" s="166"/>
      <c r="G103" s="167"/>
      <c r="H103" s="166"/>
      <c r="I103" s="167"/>
      <c r="J103" s="166"/>
      <c r="K103" s="167"/>
      <c r="L103" s="166"/>
      <c r="M103" s="167"/>
      <c r="N103" s="166"/>
      <c r="O103" s="167"/>
      <c r="P103" s="8"/>
    </row>
    <row r="104" spans="2:15" ht="14.2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ht="27.75" customHeight="1">
      <c r="B105" s="14" t="s">
        <v>184</v>
      </c>
    </row>
    <row r="106" ht="17.25" customHeight="1">
      <c r="B106" s="14"/>
    </row>
    <row r="107" spans="2:16" s="4" customFormat="1" ht="19.5" customHeight="1">
      <c r="B107" s="250" t="s">
        <v>238</v>
      </c>
      <c r="C107" s="251"/>
      <c r="D107" s="217" t="s">
        <v>265</v>
      </c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 t="s">
        <v>0</v>
      </c>
    </row>
    <row r="108" spans="2:16" s="4" customFormat="1" ht="19.5" customHeight="1">
      <c r="B108" s="250"/>
      <c r="C108" s="251"/>
      <c r="D108" s="219" t="s">
        <v>266</v>
      </c>
      <c r="E108" s="219"/>
      <c r="F108" s="219"/>
      <c r="G108" s="219" t="s">
        <v>267</v>
      </c>
      <c r="H108" s="219"/>
      <c r="I108" s="219"/>
      <c r="J108" s="219" t="s">
        <v>268</v>
      </c>
      <c r="K108" s="219"/>
      <c r="L108" s="219"/>
      <c r="M108" s="219" t="s">
        <v>269</v>
      </c>
      <c r="N108" s="219"/>
      <c r="O108" s="219"/>
      <c r="P108" s="218"/>
    </row>
    <row r="109" spans="2:16" s="4" customFormat="1" ht="23.25" customHeight="1">
      <c r="B109" s="144" t="s">
        <v>239</v>
      </c>
      <c r="C109" s="172"/>
      <c r="D109" s="166"/>
      <c r="E109" s="170"/>
      <c r="F109" s="167"/>
      <c r="G109" s="166"/>
      <c r="H109" s="170"/>
      <c r="I109" s="167"/>
      <c r="J109" s="166"/>
      <c r="K109" s="170"/>
      <c r="L109" s="167"/>
      <c r="M109" s="166"/>
      <c r="N109" s="170"/>
      <c r="O109" s="167"/>
      <c r="P109" s="8"/>
    </row>
    <row r="110" spans="2:16" s="4" customFormat="1" ht="24" customHeight="1">
      <c r="B110" s="144" t="s">
        <v>240</v>
      </c>
      <c r="C110" s="172"/>
      <c r="D110" s="166"/>
      <c r="E110" s="170"/>
      <c r="F110" s="167"/>
      <c r="G110" s="166"/>
      <c r="H110" s="170"/>
      <c r="I110" s="167"/>
      <c r="J110" s="166"/>
      <c r="K110" s="170"/>
      <c r="L110" s="167"/>
      <c r="M110" s="166"/>
      <c r="N110" s="170"/>
      <c r="O110" s="167"/>
      <c r="P110" s="8"/>
    </row>
    <row r="111" spans="2:16" s="4" customFormat="1" ht="22.5" customHeight="1">
      <c r="B111" s="144" t="s">
        <v>241</v>
      </c>
      <c r="C111" s="172"/>
      <c r="D111" s="166"/>
      <c r="E111" s="170"/>
      <c r="F111" s="167"/>
      <c r="G111" s="166"/>
      <c r="H111" s="170"/>
      <c r="I111" s="167"/>
      <c r="J111" s="166"/>
      <c r="K111" s="170"/>
      <c r="L111" s="167"/>
      <c r="M111" s="166"/>
      <c r="N111" s="170"/>
      <c r="O111" s="167"/>
      <c r="P111" s="8"/>
    </row>
    <row r="112" spans="2:16" s="4" customFormat="1" ht="23.25" customHeight="1">
      <c r="B112" s="144" t="s">
        <v>242</v>
      </c>
      <c r="C112" s="172"/>
      <c r="D112" s="166"/>
      <c r="E112" s="170"/>
      <c r="F112" s="167"/>
      <c r="G112" s="166"/>
      <c r="H112" s="170"/>
      <c r="I112" s="167"/>
      <c r="J112" s="166"/>
      <c r="K112" s="170"/>
      <c r="L112" s="167"/>
      <c r="M112" s="166"/>
      <c r="N112" s="170"/>
      <c r="O112" s="167"/>
      <c r="P112" s="8"/>
    </row>
    <row r="113" spans="2:16" s="4" customFormat="1" ht="27.75" customHeight="1">
      <c r="B113" s="144" t="s">
        <v>237</v>
      </c>
      <c r="C113" s="172"/>
      <c r="D113" s="166"/>
      <c r="E113" s="170"/>
      <c r="F113" s="167"/>
      <c r="G113" s="166"/>
      <c r="H113" s="170"/>
      <c r="I113" s="167"/>
      <c r="J113" s="166"/>
      <c r="K113" s="170"/>
      <c r="L113" s="167"/>
      <c r="M113" s="166"/>
      <c r="N113" s="170"/>
      <c r="O113" s="167"/>
      <c r="P113" s="8"/>
    </row>
    <row r="114" spans="2:16" s="4" customFormat="1" ht="27" customHeight="1">
      <c r="B114" s="205" t="s">
        <v>0</v>
      </c>
      <c r="C114" s="206"/>
      <c r="D114" s="166"/>
      <c r="E114" s="170"/>
      <c r="F114" s="167"/>
      <c r="G114" s="166"/>
      <c r="H114" s="170"/>
      <c r="I114" s="167"/>
      <c r="J114" s="166"/>
      <c r="K114" s="170"/>
      <c r="L114" s="167"/>
      <c r="M114" s="166"/>
      <c r="N114" s="170"/>
      <c r="O114" s="167"/>
      <c r="P114" s="8"/>
    </row>
    <row r="115" spans="2:10" s="70" customFormat="1" ht="21" customHeight="1">
      <c r="B115" s="71"/>
      <c r="C115" s="69"/>
      <c r="D115" s="72"/>
      <c r="E115" s="72"/>
      <c r="F115" s="72"/>
      <c r="G115" s="72"/>
      <c r="H115" s="136" t="s">
        <v>288</v>
      </c>
      <c r="J115" s="72"/>
    </row>
    <row r="116" spans="1:2" ht="27.75" customHeight="1">
      <c r="A116" s="5">
        <v>3</v>
      </c>
      <c r="B116" s="11" t="s">
        <v>34</v>
      </c>
    </row>
    <row r="117" spans="1:2" ht="24" customHeight="1">
      <c r="A117" s="1"/>
      <c r="B117" s="14" t="s">
        <v>122</v>
      </c>
    </row>
    <row r="118" spans="1:5" ht="24" customHeight="1">
      <c r="A118" s="1"/>
      <c r="B118" s="59" t="s">
        <v>123</v>
      </c>
      <c r="C118" t="s">
        <v>119</v>
      </c>
      <c r="D118" t="s">
        <v>120</v>
      </c>
      <c r="E118" t="s">
        <v>121</v>
      </c>
    </row>
    <row r="119" spans="1:5" ht="24" customHeight="1">
      <c r="A119" s="1"/>
      <c r="B119" s="59" t="s">
        <v>124</v>
      </c>
      <c r="C119" t="s">
        <v>125</v>
      </c>
      <c r="D119" t="s">
        <v>120</v>
      </c>
      <c r="E119" t="s">
        <v>121</v>
      </c>
    </row>
    <row r="120" spans="1:2" ht="15.75" customHeight="1">
      <c r="A120" s="1"/>
      <c r="B120" s="14"/>
    </row>
    <row r="121" ht="21.75">
      <c r="B121" s="14" t="s">
        <v>126</v>
      </c>
    </row>
    <row r="122" ht="12" customHeight="1">
      <c r="B122" s="14"/>
    </row>
    <row r="123" spans="2:16" ht="21.75">
      <c r="B123" s="199" t="s">
        <v>11</v>
      </c>
      <c r="C123" s="200"/>
      <c r="D123" s="166" t="s">
        <v>74</v>
      </c>
      <c r="E123" s="170"/>
      <c r="F123" s="170"/>
      <c r="G123" s="167"/>
      <c r="H123" s="166" t="s">
        <v>74</v>
      </c>
      <c r="I123" s="170"/>
      <c r="J123" s="170"/>
      <c r="K123" s="167"/>
      <c r="L123" s="166" t="s">
        <v>74</v>
      </c>
      <c r="M123" s="170"/>
      <c r="N123" s="170"/>
      <c r="O123" s="167"/>
      <c r="P123" s="42" t="s">
        <v>114</v>
      </c>
    </row>
    <row r="124" spans="2:16" ht="21.75">
      <c r="B124" s="203"/>
      <c r="C124" s="204"/>
      <c r="D124" s="166" t="s">
        <v>57</v>
      </c>
      <c r="E124" s="167"/>
      <c r="F124" s="166" t="s">
        <v>4</v>
      </c>
      <c r="G124" s="167"/>
      <c r="H124" s="166" t="s">
        <v>57</v>
      </c>
      <c r="I124" s="167"/>
      <c r="J124" s="166" t="s">
        <v>4</v>
      </c>
      <c r="K124" s="167"/>
      <c r="L124" s="166" t="s">
        <v>57</v>
      </c>
      <c r="M124" s="167"/>
      <c r="N124" s="166" t="s">
        <v>4</v>
      </c>
      <c r="O124" s="167"/>
      <c r="P124" s="55" t="s">
        <v>115</v>
      </c>
    </row>
    <row r="125" spans="2:16" ht="21.75">
      <c r="B125" s="158" t="s">
        <v>58</v>
      </c>
      <c r="C125" s="160"/>
      <c r="D125" s="166"/>
      <c r="E125" s="167"/>
      <c r="F125" s="168">
        <f>D125/260</f>
        <v>0</v>
      </c>
      <c r="G125" s="169"/>
      <c r="H125" s="166"/>
      <c r="I125" s="167"/>
      <c r="J125" s="168">
        <f>H125/260</f>
        <v>0</v>
      </c>
      <c r="K125" s="169"/>
      <c r="L125" s="166"/>
      <c r="M125" s="167"/>
      <c r="N125" s="168">
        <f>L125/260</f>
        <v>0</v>
      </c>
      <c r="O125" s="169"/>
      <c r="P125" s="125">
        <f aca="true" t="shared" si="11" ref="P125:P132">(F125+J125+N125)/3</f>
        <v>0</v>
      </c>
    </row>
    <row r="126" spans="2:16" ht="21.75">
      <c r="B126" s="158" t="s">
        <v>59</v>
      </c>
      <c r="C126" s="160"/>
      <c r="D126" s="166"/>
      <c r="E126" s="167"/>
      <c r="F126" s="168">
        <f aca="true" t="shared" si="12" ref="F126:F132">D126/260</f>
        <v>0</v>
      </c>
      <c r="G126" s="169"/>
      <c r="H126" s="166"/>
      <c r="I126" s="167"/>
      <c r="J126" s="168">
        <f aca="true" t="shared" si="13" ref="J126:J132">H126/260</f>
        <v>0</v>
      </c>
      <c r="K126" s="169"/>
      <c r="L126" s="166"/>
      <c r="M126" s="167"/>
      <c r="N126" s="168">
        <f aca="true" t="shared" si="14" ref="N126:N132">L126/260</f>
        <v>0</v>
      </c>
      <c r="O126" s="169"/>
      <c r="P126" s="125">
        <f t="shared" si="11"/>
        <v>0</v>
      </c>
    </row>
    <row r="127" spans="2:16" ht="43.5" customHeight="1">
      <c r="B127" s="220" t="s">
        <v>243</v>
      </c>
      <c r="C127" s="221"/>
      <c r="D127" s="166"/>
      <c r="E127" s="167"/>
      <c r="F127" s="168">
        <f t="shared" si="12"/>
        <v>0</v>
      </c>
      <c r="G127" s="169"/>
      <c r="H127" s="166"/>
      <c r="I127" s="167"/>
      <c r="J127" s="168">
        <f t="shared" si="13"/>
        <v>0</v>
      </c>
      <c r="K127" s="169"/>
      <c r="L127" s="166"/>
      <c r="M127" s="167"/>
      <c r="N127" s="168">
        <f t="shared" si="14"/>
        <v>0</v>
      </c>
      <c r="O127" s="169"/>
      <c r="P127" s="125">
        <f t="shared" si="11"/>
        <v>0</v>
      </c>
    </row>
    <row r="128" spans="2:16" ht="23.25" customHeight="1">
      <c r="B128" s="215" t="s">
        <v>127</v>
      </c>
      <c r="C128" s="216"/>
      <c r="D128" s="166"/>
      <c r="E128" s="167"/>
      <c r="F128" s="168">
        <f t="shared" si="12"/>
        <v>0</v>
      </c>
      <c r="G128" s="169"/>
      <c r="H128" s="166"/>
      <c r="I128" s="167"/>
      <c r="J128" s="168">
        <f t="shared" si="13"/>
        <v>0</v>
      </c>
      <c r="K128" s="169"/>
      <c r="L128" s="166"/>
      <c r="M128" s="167"/>
      <c r="N128" s="168">
        <f t="shared" si="14"/>
        <v>0</v>
      </c>
      <c r="O128" s="169"/>
      <c r="P128" s="125">
        <f t="shared" si="11"/>
        <v>0</v>
      </c>
    </row>
    <row r="129" spans="2:16" ht="23.25" customHeight="1">
      <c r="B129" s="215" t="s">
        <v>128</v>
      </c>
      <c r="C129" s="216"/>
      <c r="D129" s="166"/>
      <c r="E129" s="167"/>
      <c r="F129" s="168">
        <f t="shared" si="12"/>
        <v>0</v>
      </c>
      <c r="G129" s="169"/>
      <c r="H129" s="166"/>
      <c r="I129" s="167"/>
      <c r="J129" s="168">
        <f t="shared" si="13"/>
        <v>0</v>
      </c>
      <c r="K129" s="169"/>
      <c r="L129" s="166"/>
      <c r="M129" s="167"/>
      <c r="N129" s="168">
        <f t="shared" si="14"/>
        <v>0</v>
      </c>
      <c r="O129" s="169"/>
      <c r="P129" s="125">
        <f t="shared" si="11"/>
        <v>0</v>
      </c>
    </row>
    <row r="130" spans="2:16" ht="23.25" customHeight="1">
      <c r="B130" s="215" t="s">
        <v>129</v>
      </c>
      <c r="C130" s="216"/>
      <c r="D130" s="166"/>
      <c r="E130" s="167"/>
      <c r="F130" s="168">
        <f t="shared" si="12"/>
        <v>0</v>
      </c>
      <c r="G130" s="169"/>
      <c r="H130" s="166"/>
      <c r="I130" s="167"/>
      <c r="J130" s="168">
        <f t="shared" si="13"/>
        <v>0</v>
      </c>
      <c r="K130" s="169"/>
      <c r="L130" s="166"/>
      <c r="M130" s="167"/>
      <c r="N130" s="168">
        <f t="shared" si="14"/>
        <v>0</v>
      </c>
      <c r="O130" s="169"/>
      <c r="P130" s="125">
        <f t="shared" si="11"/>
        <v>0</v>
      </c>
    </row>
    <row r="131" spans="2:16" ht="23.25" customHeight="1">
      <c r="B131" s="215" t="s">
        <v>130</v>
      </c>
      <c r="C131" s="216"/>
      <c r="D131" s="166"/>
      <c r="E131" s="167"/>
      <c r="F131" s="168">
        <f t="shared" si="12"/>
        <v>0</v>
      </c>
      <c r="G131" s="169"/>
      <c r="H131" s="166"/>
      <c r="I131" s="167"/>
      <c r="J131" s="168">
        <f t="shared" si="13"/>
        <v>0</v>
      </c>
      <c r="K131" s="169"/>
      <c r="L131" s="166"/>
      <c r="M131" s="167"/>
      <c r="N131" s="168">
        <f t="shared" si="14"/>
        <v>0</v>
      </c>
      <c r="O131" s="169"/>
      <c r="P131" s="125">
        <f t="shared" si="11"/>
        <v>0</v>
      </c>
    </row>
    <row r="132" spans="2:16" ht="25.5" customHeight="1">
      <c r="B132" s="208" t="s">
        <v>244</v>
      </c>
      <c r="C132" s="209"/>
      <c r="D132" s="166"/>
      <c r="E132" s="167"/>
      <c r="F132" s="168">
        <f t="shared" si="12"/>
        <v>0</v>
      </c>
      <c r="G132" s="169"/>
      <c r="H132" s="166"/>
      <c r="I132" s="167"/>
      <c r="J132" s="168">
        <f t="shared" si="13"/>
        <v>0</v>
      </c>
      <c r="K132" s="169"/>
      <c r="L132" s="166"/>
      <c r="M132" s="167"/>
      <c r="N132" s="168">
        <f t="shared" si="14"/>
        <v>0</v>
      </c>
      <c r="O132" s="169"/>
      <c r="P132" s="125">
        <f t="shared" si="11"/>
        <v>0</v>
      </c>
    </row>
    <row r="133" spans="1:16" ht="21" customHeight="1">
      <c r="A133" s="23"/>
      <c r="B133" s="2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ht="21.75">
      <c r="B134" s="14" t="s">
        <v>183</v>
      </c>
    </row>
    <row r="135" ht="13.5" customHeight="1">
      <c r="B135" s="14"/>
    </row>
    <row r="136" spans="2:16" s="4" customFormat="1" ht="19.5" customHeight="1">
      <c r="B136" s="250" t="s">
        <v>238</v>
      </c>
      <c r="C136" s="251"/>
      <c r="D136" s="217" t="s">
        <v>265</v>
      </c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 t="s">
        <v>0</v>
      </c>
    </row>
    <row r="137" spans="2:16" s="4" customFormat="1" ht="19.5" customHeight="1">
      <c r="B137" s="250"/>
      <c r="C137" s="251"/>
      <c r="D137" s="219" t="s">
        <v>266</v>
      </c>
      <c r="E137" s="219"/>
      <c r="F137" s="219"/>
      <c r="G137" s="219" t="s">
        <v>267</v>
      </c>
      <c r="H137" s="219"/>
      <c r="I137" s="219"/>
      <c r="J137" s="219" t="s">
        <v>268</v>
      </c>
      <c r="K137" s="219"/>
      <c r="L137" s="219"/>
      <c r="M137" s="219" t="s">
        <v>269</v>
      </c>
      <c r="N137" s="219"/>
      <c r="O137" s="219"/>
      <c r="P137" s="218"/>
    </row>
    <row r="138" spans="2:16" s="4" customFormat="1" ht="23.25" customHeight="1">
      <c r="B138" s="144" t="s">
        <v>239</v>
      </c>
      <c r="C138" s="172"/>
      <c r="D138" s="166"/>
      <c r="E138" s="170"/>
      <c r="F138" s="167"/>
      <c r="G138" s="166"/>
      <c r="H138" s="170"/>
      <c r="I138" s="167"/>
      <c r="J138" s="166"/>
      <c r="K138" s="170"/>
      <c r="L138" s="167"/>
      <c r="M138" s="166"/>
      <c r="N138" s="170"/>
      <c r="O138" s="167"/>
      <c r="P138" s="8"/>
    </row>
    <row r="139" spans="2:16" s="4" customFormat="1" ht="24" customHeight="1">
      <c r="B139" s="144" t="s">
        <v>240</v>
      </c>
      <c r="C139" s="172"/>
      <c r="D139" s="166"/>
      <c r="E139" s="170"/>
      <c r="F139" s="167"/>
      <c r="G139" s="166"/>
      <c r="H139" s="170"/>
      <c r="I139" s="167"/>
      <c r="J139" s="166"/>
      <c r="K139" s="170"/>
      <c r="L139" s="167"/>
      <c r="M139" s="166"/>
      <c r="N139" s="170"/>
      <c r="O139" s="167"/>
      <c r="P139" s="8"/>
    </row>
    <row r="140" spans="2:16" s="4" customFormat="1" ht="22.5" customHeight="1">
      <c r="B140" s="144" t="s">
        <v>241</v>
      </c>
      <c r="C140" s="172"/>
      <c r="D140" s="166"/>
      <c r="E140" s="170"/>
      <c r="F140" s="167"/>
      <c r="G140" s="166"/>
      <c r="H140" s="170"/>
      <c r="I140" s="167"/>
      <c r="J140" s="166"/>
      <c r="K140" s="170"/>
      <c r="L140" s="167"/>
      <c r="M140" s="166"/>
      <c r="N140" s="170"/>
      <c r="O140" s="167"/>
      <c r="P140" s="8"/>
    </row>
    <row r="141" spans="2:16" s="4" customFormat="1" ht="23.25" customHeight="1">
      <c r="B141" s="144" t="s">
        <v>242</v>
      </c>
      <c r="C141" s="172"/>
      <c r="D141" s="166"/>
      <c r="E141" s="170"/>
      <c r="F141" s="167"/>
      <c r="G141" s="166"/>
      <c r="H141" s="170"/>
      <c r="I141" s="167"/>
      <c r="J141" s="166"/>
      <c r="K141" s="170"/>
      <c r="L141" s="167"/>
      <c r="M141" s="166"/>
      <c r="N141" s="170"/>
      <c r="O141" s="167"/>
      <c r="P141" s="8"/>
    </row>
    <row r="142" spans="2:16" s="4" customFormat="1" ht="27.75" customHeight="1">
      <c r="B142" s="144" t="s">
        <v>237</v>
      </c>
      <c r="C142" s="172"/>
      <c r="D142" s="166"/>
      <c r="E142" s="170"/>
      <c r="F142" s="167"/>
      <c r="G142" s="166"/>
      <c r="H142" s="170"/>
      <c r="I142" s="167"/>
      <c r="J142" s="166"/>
      <c r="K142" s="170"/>
      <c r="L142" s="167"/>
      <c r="M142" s="166"/>
      <c r="N142" s="170"/>
      <c r="O142" s="167"/>
      <c r="P142" s="8"/>
    </row>
    <row r="143" spans="2:16" s="4" customFormat="1" ht="27" customHeight="1">
      <c r="B143" s="205" t="s">
        <v>0</v>
      </c>
      <c r="C143" s="206"/>
      <c r="D143" s="166"/>
      <c r="E143" s="170"/>
      <c r="F143" s="167"/>
      <c r="G143" s="166"/>
      <c r="H143" s="170"/>
      <c r="I143" s="167"/>
      <c r="J143" s="166"/>
      <c r="K143" s="170"/>
      <c r="L143" s="167"/>
      <c r="M143" s="166"/>
      <c r="N143" s="170"/>
      <c r="O143" s="167"/>
      <c r="P143" s="8"/>
    </row>
    <row r="144" spans="2:10" s="4" customFormat="1" ht="21.75">
      <c r="B144" s="87"/>
      <c r="C144" s="69"/>
      <c r="J144" s="72"/>
    </row>
    <row r="145" spans="2:10" s="4" customFormat="1" ht="21.75">
      <c r="B145" s="87"/>
      <c r="C145" s="69"/>
      <c r="J145" s="72"/>
    </row>
    <row r="146" spans="2:10" s="4" customFormat="1" ht="21.75">
      <c r="B146" s="87"/>
      <c r="C146" s="69"/>
      <c r="J146" s="72"/>
    </row>
    <row r="147" spans="2:10" s="4" customFormat="1" ht="21.75">
      <c r="B147" s="87"/>
      <c r="C147" s="69"/>
      <c r="J147" s="72"/>
    </row>
    <row r="148" spans="2:10" s="4" customFormat="1" ht="21.75">
      <c r="B148" s="87"/>
      <c r="C148" s="69"/>
      <c r="J148" s="72"/>
    </row>
    <row r="149" spans="2:10" s="4" customFormat="1" ht="21.75">
      <c r="B149" s="87"/>
      <c r="C149" s="69"/>
      <c r="J149" s="72"/>
    </row>
    <row r="150" spans="2:10" s="4" customFormat="1" ht="21.75">
      <c r="B150" s="87"/>
      <c r="C150" s="69"/>
      <c r="H150" s="136" t="s">
        <v>289</v>
      </c>
      <c r="J150" s="72"/>
    </row>
    <row r="151" spans="1:3" ht="24" customHeight="1">
      <c r="A151" s="5">
        <v>4</v>
      </c>
      <c r="B151" s="11" t="s">
        <v>138</v>
      </c>
      <c r="C151" s="10"/>
    </row>
    <row r="152" ht="15.75" customHeight="1"/>
    <row r="153" spans="2:16" ht="21.75">
      <c r="B153" s="179"/>
      <c r="C153" s="180"/>
      <c r="D153" s="166" t="s">
        <v>2</v>
      </c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67"/>
      <c r="P153" s="42"/>
    </row>
    <row r="154" spans="2:16" ht="21.75">
      <c r="B154" s="146" t="s">
        <v>11</v>
      </c>
      <c r="C154" s="147"/>
      <c r="D154" s="166" t="s">
        <v>75</v>
      </c>
      <c r="E154" s="170"/>
      <c r="F154" s="170"/>
      <c r="G154" s="167"/>
      <c r="H154" s="166" t="s">
        <v>75</v>
      </c>
      <c r="I154" s="170"/>
      <c r="J154" s="170"/>
      <c r="K154" s="167"/>
      <c r="L154" s="166" t="s">
        <v>75</v>
      </c>
      <c r="M154" s="170"/>
      <c r="N154" s="170"/>
      <c r="O154" s="167"/>
      <c r="P154" s="58" t="s">
        <v>114</v>
      </c>
    </row>
    <row r="155" spans="2:16" ht="21.75">
      <c r="B155" s="181"/>
      <c r="C155" s="182"/>
      <c r="D155" s="142" t="s">
        <v>3</v>
      </c>
      <c r="E155" s="143"/>
      <c r="F155" s="142" t="s">
        <v>4</v>
      </c>
      <c r="G155" s="143"/>
      <c r="H155" s="142" t="s">
        <v>3</v>
      </c>
      <c r="I155" s="143"/>
      <c r="J155" s="142" t="s">
        <v>4</v>
      </c>
      <c r="K155" s="143"/>
      <c r="L155" s="142" t="s">
        <v>3</v>
      </c>
      <c r="M155" s="143"/>
      <c r="N155" s="142" t="s">
        <v>4</v>
      </c>
      <c r="O155" s="143"/>
      <c r="P155" s="55" t="s">
        <v>115</v>
      </c>
    </row>
    <row r="156" spans="2:16" ht="58.5" customHeight="1">
      <c r="B156" s="228" t="s">
        <v>245</v>
      </c>
      <c r="C156" s="229"/>
      <c r="D156" s="166"/>
      <c r="E156" s="167"/>
      <c r="F156" s="166"/>
      <c r="G156" s="167"/>
      <c r="H156" s="166"/>
      <c r="I156" s="167"/>
      <c r="J156" s="166"/>
      <c r="K156" s="167"/>
      <c r="L156" s="166"/>
      <c r="M156" s="167"/>
      <c r="N156" s="166"/>
      <c r="O156" s="167"/>
      <c r="P156" s="42"/>
    </row>
    <row r="157" spans="2:16" ht="21.75">
      <c r="B157" s="154" t="s">
        <v>131</v>
      </c>
      <c r="C157" s="155"/>
      <c r="D157" s="166"/>
      <c r="E157" s="167"/>
      <c r="F157" s="168">
        <f>D157/260</f>
        <v>0</v>
      </c>
      <c r="G157" s="169"/>
      <c r="H157" s="166"/>
      <c r="I157" s="167"/>
      <c r="J157" s="168">
        <f>H157/260</f>
        <v>0</v>
      </c>
      <c r="K157" s="169"/>
      <c r="L157" s="166"/>
      <c r="M157" s="167"/>
      <c r="N157" s="168">
        <f>L157/260</f>
        <v>0</v>
      </c>
      <c r="O157" s="169"/>
      <c r="P157" s="125">
        <f aca="true" t="shared" si="15" ref="P157:P168">(F157+J157+N157)/3</f>
        <v>0</v>
      </c>
    </row>
    <row r="158" spans="2:16" ht="21.75">
      <c r="B158" s="154" t="s">
        <v>132</v>
      </c>
      <c r="C158" s="155"/>
      <c r="D158" s="166"/>
      <c r="E158" s="167"/>
      <c r="F158" s="168">
        <f>D158/260</f>
        <v>0</v>
      </c>
      <c r="G158" s="169"/>
      <c r="H158" s="166"/>
      <c r="I158" s="167"/>
      <c r="J158" s="168">
        <f>H158/260</f>
        <v>0</v>
      </c>
      <c r="K158" s="169"/>
      <c r="L158" s="166"/>
      <c r="M158" s="167"/>
      <c r="N158" s="168">
        <f>L158/260</f>
        <v>0</v>
      </c>
      <c r="O158" s="169"/>
      <c r="P158" s="125">
        <f t="shared" si="15"/>
        <v>0</v>
      </c>
    </row>
    <row r="159" spans="2:16" ht="21.75">
      <c r="B159" s="154" t="s">
        <v>133</v>
      </c>
      <c r="C159" s="155"/>
      <c r="D159" s="166"/>
      <c r="E159" s="167"/>
      <c r="F159" s="168">
        <f>D159/260</f>
        <v>0</v>
      </c>
      <c r="G159" s="169"/>
      <c r="H159" s="166"/>
      <c r="I159" s="167"/>
      <c r="J159" s="168">
        <f>H159/260</f>
        <v>0</v>
      </c>
      <c r="K159" s="169"/>
      <c r="L159" s="166"/>
      <c r="M159" s="167"/>
      <c r="N159" s="168">
        <f>L159/260</f>
        <v>0</v>
      </c>
      <c r="O159" s="169"/>
      <c r="P159" s="125">
        <f t="shared" si="15"/>
        <v>0</v>
      </c>
    </row>
    <row r="160" spans="2:16" ht="21.75">
      <c r="B160" s="237" t="s">
        <v>134</v>
      </c>
      <c r="C160" s="238"/>
      <c r="D160" s="166"/>
      <c r="E160" s="167"/>
      <c r="F160" s="168">
        <f>D160/260</f>
        <v>0</v>
      </c>
      <c r="G160" s="169"/>
      <c r="H160" s="166"/>
      <c r="I160" s="167"/>
      <c r="J160" s="168">
        <f>H160/260</f>
        <v>0</v>
      </c>
      <c r="K160" s="169"/>
      <c r="L160" s="166"/>
      <c r="M160" s="167"/>
      <c r="N160" s="168">
        <f>L160/260</f>
        <v>0</v>
      </c>
      <c r="O160" s="169"/>
      <c r="P160" s="125">
        <f t="shared" si="15"/>
        <v>0</v>
      </c>
    </row>
    <row r="161" spans="2:16" ht="21.75">
      <c r="B161" s="214" t="s">
        <v>135</v>
      </c>
      <c r="C161" s="284"/>
      <c r="D161" s="166"/>
      <c r="E161" s="167"/>
      <c r="F161" s="168">
        <f>D161/260</f>
        <v>0</v>
      </c>
      <c r="G161" s="169"/>
      <c r="H161" s="166"/>
      <c r="I161" s="167"/>
      <c r="J161" s="168">
        <f>H161/260</f>
        <v>0</v>
      </c>
      <c r="K161" s="169"/>
      <c r="L161" s="166"/>
      <c r="M161" s="167"/>
      <c r="N161" s="168">
        <f>L161/260</f>
        <v>0</v>
      </c>
      <c r="O161" s="169"/>
      <c r="P161" s="125">
        <f t="shared" si="15"/>
        <v>0</v>
      </c>
    </row>
    <row r="162" spans="2:16" ht="140.25" customHeight="1">
      <c r="B162" s="260" t="s">
        <v>167</v>
      </c>
      <c r="C162" s="285"/>
      <c r="D162" s="179"/>
      <c r="E162" s="180"/>
      <c r="F162" s="179"/>
      <c r="G162" s="180"/>
      <c r="H162" s="179"/>
      <c r="I162" s="180"/>
      <c r="J162" s="179"/>
      <c r="K162" s="180"/>
      <c r="L162" s="179"/>
      <c r="M162" s="180"/>
      <c r="N162" s="179"/>
      <c r="O162" s="180"/>
      <c r="P162" s="8"/>
    </row>
    <row r="163" spans="2:16" ht="20.25" customHeight="1">
      <c r="B163" s="132" t="s">
        <v>301</v>
      </c>
      <c r="C163" s="133"/>
      <c r="D163" s="30"/>
      <c r="E163" s="31"/>
      <c r="F163" s="168">
        <f aca="true" t="shared" si="16" ref="F163:F168">D163/260</f>
        <v>0</v>
      </c>
      <c r="G163" s="169"/>
      <c r="H163" s="158"/>
      <c r="I163" s="160"/>
      <c r="J163" s="168">
        <f aca="true" t="shared" si="17" ref="J163:J168">H163/260</f>
        <v>0</v>
      </c>
      <c r="K163" s="169"/>
      <c r="L163" s="158"/>
      <c r="M163" s="160"/>
      <c r="N163" s="168">
        <f aca="true" t="shared" si="18" ref="N163:N168">L163/260</f>
        <v>0</v>
      </c>
      <c r="O163" s="169"/>
      <c r="P163" s="125">
        <f>(F163+J163+N163)/3</f>
        <v>0</v>
      </c>
    </row>
    <row r="164" spans="2:16" ht="18" customHeight="1">
      <c r="B164" s="132" t="s">
        <v>302</v>
      </c>
      <c r="C164" s="133"/>
      <c r="D164" s="30"/>
      <c r="E164" s="31"/>
      <c r="F164" s="168">
        <f t="shared" si="16"/>
        <v>0</v>
      </c>
      <c r="G164" s="169"/>
      <c r="H164" s="158"/>
      <c r="I164" s="160"/>
      <c r="J164" s="168">
        <f t="shared" si="17"/>
        <v>0</v>
      </c>
      <c r="K164" s="169"/>
      <c r="L164" s="158"/>
      <c r="M164" s="160"/>
      <c r="N164" s="168">
        <f t="shared" si="18"/>
        <v>0</v>
      </c>
      <c r="O164" s="169"/>
      <c r="P164" s="125">
        <f>(F164+J164+N164)/3</f>
        <v>0</v>
      </c>
    </row>
    <row r="165" spans="2:16" ht="21" customHeight="1">
      <c r="B165" s="26" t="s">
        <v>94</v>
      </c>
      <c r="C165" s="49"/>
      <c r="D165" s="158"/>
      <c r="E165" s="160"/>
      <c r="F165" s="168">
        <f t="shared" si="16"/>
        <v>0</v>
      </c>
      <c r="G165" s="169"/>
      <c r="H165" s="158"/>
      <c r="I165" s="160"/>
      <c r="J165" s="168">
        <f t="shared" si="17"/>
        <v>0</v>
      </c>
      <c r="K165" s="169"/>
      <c r="L165" s="158"/>
      <c r="M165" s="160"/>
      <c r="N165" s="168">
        <f t="shared" si="18"/>
        <v>0</v>
      </c>
      <c r="O165" s="169"/>
      <c r="P165" s="125">
        <f t="shared" si="15"/>
        <v>0</v>
      </c>
    </row>
    <row r="166" spans="2:16" ht="21" customHeight="1">
      <c r="B166" s="26" t="s">
        <v>95</v>
      </c>
      <c r="C166" s="49"/>
      <c r="D166" s="158"/>
      <c r="E166" s="160"/>
      <c r="F166" s="168">
        <f t="shared" si="16"/>
        <v>0</v>
      </c>
      <c r="G166" s="169"/>
      <c r="H166" s="158"/>
      <c r="I166" s="160"/>
      <c r="J166" s="168">
        <f t="shared" si="17"/>
        <v>0</v>
      </c>
      <c r="K166" s="169"/>
      <c r="L166" s="158"/>
      <c r="M166" s="160"/>
      <c r="N166" s="168">
        <f t="shared" si="18"/>
        <v>0</v>
      </c>
      <c r="O166" s="169"/>
      <c r="P166" s="125">
        <f t="shared" si="15"/>
        <v>0</v>
      </c>
    </row>
    <row r="167" spans="2:16" ht="21" customHeight="1">
      <c r="B167" s="26" t="s">
        <v>96</v>
      </c>
      <c r="C167" s="49"/>
      <c r="D167" s="158"/>
      <c r="E167" s="160"/>
      <c r="F167" s="168">
        <f t="shared" si="16"/>
        <v>0</v>
      </c>
      <c r="G167" s="169"/>
      <c r="H167" s="158"/>
      <c r="I167" s="160"/>
      <c r="J167" s="168">
        <f t="shared" si="17"/>
        <v>0</v>
      </c>
      <c r="K167" s="169"/>
      <c r="L167" s="158"/>
      <c r="M167" s="160"/>
      <c r="N167" s="168">
        <f t="shared" si="18"/>
        <v>0</v>
      </c>
      <c r="O167" s="169"/>
      <c r="P167" s="125">
        <f t="shared" si="15"/>
        <v>0</v>
      </c>
    </row>
    <row r="168" spans="2:16" ht="21" customHeight="1">
      <c r="B168" s="26" t="s">
        <v>97</v>
      </c>
      <c r="C168" s="49"/>
      <c r="D168" s="158"/>
      <c r="E168" s="160"/>
      <c r="F168" s="168">
        <f t="shared" si="16"/>
        <v>0</v>
      </c>
      <c r="G168" s="169"/>
      <c r="H168" s="158"/>
      <c r="I168" s="160"/>
      <c r="J168" s="168">
        <f t="shared" si="17"/>
        <v>0</v>
      </c>
      <c r="K168" s="169"/>
      <c r="L168" s="158"/>
      <c r="M168" s="160"/>
      <c r="N168" s="168">
        <f t="shared" si="18"/>
        <v>0</v>
      </c>
      <c r="O168" s="169"/>
      <c r="P168" s="125">
        <f t="shared" si="15"/>
        <v>0</v>
      </c>
    </row>
    <row r="169" spans="2:16" ht="21.75">
      <c r="B169" s="166" t="s">
        <v>0</v>
      </c>
      <c r="C169" s="167"/>
      <c r="D169" s="166"/>
      <c r="E169" s="167"/>
      <c r="F169" s="166"/>
      <c r="G169" s="167"/>
      <c r="H169" s="166"/>
      <c r="I169" s="167"/>
      <c r="J169" s="166"/>
      <c r="K169" s="167"/>
      <c r="L169" s="166"/>
      <c r="M169" s="167"/>
      <c r="N169" s="166"/>
      <c r="O169" s="167"/>
      <c r="P169" s="8"/>
    </row>
    <row r="170" ht="12" customHeight="1">
      <c r="B170" s="50"/>
    </row>
    <row r="171" ht="21.75">
      <c r="B171" s="14" t="s">
        <v>182</v>
      </c>
    </row>
    <row r="172" spans="2:16" s="4" customFormat="1" ht="19.5" customHeight="1">
      <c r="B172" s="250" t="s">
        <v>238</v>
      </c>
      <c r="C172" s="251"/>
      <c r="D172" s="217" t="s">
        <v>265</v>
      </c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 t="s">
        <v>0</v>
      </c>
    </row>
    <row r="173" spans="2:16" s="4" customFormat="1" ht="19.5" customHeight="1">
      <c r="B173" s="250"/>
      <c r="C173" s="251"/>
      <c r="D173" s="219" t="s">
        <v>266</v>
      </c>
      <c r="E173" s="219"/>
      <c r="F173" s="219"/>
      <c r="G173" s="219" t="s">
        <v>267</v>
      </c>
      <c r="H173" s="219"/>
      <c r="I173" s="219"/>
      <c r="J173" s="219" t="s">
        <v>268</v>
      </c>
      <c r="K173" s="219"/>
      <c r="L173" s="219"/>
      <c r="M173" s="219" t="s">
        <v>269</v>
      </c>
      <c r="N173" s="219"/>
      <c r="O173" s="219"/>
      <c r="P173" s="218"/>
    </row>
    <row r="174" spans="2:16" s="4" customFormat="1" ht="23.25" customHeight="1">
      <c r="B174" s="144" t="s">
        <v>239</v>
      </c>
      <c r="C174" s="172"/>
      <c r="D174" s="166"/>
      <c r="E174" s="170"/>
      <c r="F174" s="167"/>
      <c r="G174" s="166"/>
      <c r="H174" s="170"/>
      <c r="I174" s="167"/>
      <c r="J174" s="166"/>
      <c r="K174" s="170"/>
      <c r="L174" s="167"/>
      <c r="M174" s="166"/>
      <c r="N174" s="170"/>
      <c r="O174" s="167"/>
      <c r="P174" s="8"/>
    </row>
    <row r="175" spans="2:16" s="4" customFormat="1" ht="24" customHeight="1">
      <c r="B175" s="144" t="s">
        <v>240</v>
      </c>
      <c r="C175" s="172"/>
      <c r="D175" s="166"/>
      <c r="E175" s="170"/>
      <c r="F175" s="167"/>
      <c r="G175" s="166"/>
      <c r="H175" s="170"/>
      <c r="I175" s="167"/>
      <c r="J175" s="166"/>
      <c r="K175" s="170"/>
      <c r="L175" s="167"/>
      <c r="M175" s="166"/>
      <c r="N175" s="170"/>
      <c r="O175" s="167"/>
      <c r="P175" s="8"/>
    </row>
    <row r="176" spans="2:16" s="4" customFormat="1" ht="22.5" customHeight="1">
      <c r="B176" s="144" t="s">
        <v>241</v>
      </c>
      <c r="C176" s="172"/>
      <c r="D176" s="166"/>
      <c r="E176" s="170"/>
      <c r="F176" s="167"/>
      <c r="G176" s="166"/>
      <c r="H176" s="170"/>
      <c r="I176" s="167"/>
      <c r="J176" s="166"/>
      <c r="K176" s="170"/>
      <c r="L176" s="167"/>
      <c r="M176" s="166"/>
      <c r="N176" s="170"/>
      <c r="O176" s="167"/>
      <c r="P176" s="8"/>
    </row>
    <row r="177" spans="2:16" s="4" customFormat="1" ht="23.25" customHeight="1">
      <c r="B177" s="144" t="s">
        <v>242</v>
      </c>
      <c r="C177" s="172"/>
      <c r="D177" s="166"/>
      <c r="E177" s="170"/>
      <c r="F177" s="167"/>
      <c r="G177" s="166"/>
      <c r="H177" s="170"/>
      <c r="I177" s="167"/>
      <c r="J177" s="166"/>
      <c r="K177" s="170"/>
      <c r="L177" s="167"/>
      <c r="M177" s="166"/>
      <c r="N177" s="170"/>
      <c r="O177" s="167"/>
      <c r="P177" s="8"/>
    </row>
    <row r="178" spans="2:16" s="4" customFormat="1" ht="27.75" customHeight="1">
      <c r="B178" s="144" t="s">
        <v>237</v>
      </c>
      <c r="C178" s="172"/>
      <c r="D178" s="166"/>
      <c r="E178" s="170"/>
      <c r="F178" s="167"/>
      <c r="G178" s="166"/>
      <c r="H178" s="170"/>
      <c r="I178" s="167"/>
      <c r="J178" s="166"/>
      <c r="K178" s="170"/>
      <c r="L178" s="167"/>
      <c r="M178" s="166"/>
      <c r="N178" s="170"/>
      <c r="O178" s="167"/>
      <c r="P178" s="8"/>
    </row>
    <row r="179" spans="2:16" s="4" customFormat="1" ht="21" customHeight="1">
      <c r="B179" s="205" t="s">
        <v>0</v>
      </c>
      <c r="C179" s="206"/>
      <c r="D179" s="166"/>
      <c r="E179" s="170"/>
      <c r="F179" s="167"/>
      <c r="G179" s="166"/>
      <c r="H179" s="170"/>
      <c r="I179" s="167"/>
      <c r="J179" s="166"/>
      <c r="K179" s="170"/>
      <c r="L179" s="167"/>
      <c r="M179" s="166"/>
      <c r="N179" s="170"/>
      <c r="O179" s="167"/>
      <c r="P179" s="8"/>
    </row>
    <row r="180" spans="2:10" s="4" customFormat="1" ht="21.75">
      <c r="B180" s="87"/>
      <c r="C180" s="69"/>
      <c r="H180" s="136" t="s">
        <v>290</v>
      </c>
      <c r="J180" s="72"/>
    </row>
    <row r="181" spans="1:2" ht="21.75">
      <c r="A181" s="5">
        <v>5</v>
      </c>
      <c r="B181" s="11" t="s">
        <v>168</v>
      </c>
    </row>
    <row r="182" ht="21.75" customHeight="1">
      <c r="B182" t="s">
        <v>137</v>
      </c>
    </row>
    <row r="183" s="73" customFormat="1" ht="21.75" customHeight="1">
      <c r="B183" s="90" t="s">
        <v>169</v>
      </c>
    </row>
    <row r="184" ht="21.75" customHeight="1">
      <c r="B184" s="14" t="s">
        <v>170</v>
      </c>
    </row>
    <row r="185" ht="14.25" customHeight="1"/>
    <row r="186" spans="2:16" ht="21.75">
      <c r="B186" s="242" t="s">
        <v>11</v>
      </c>
      <c r="C186" s="243"/>
      <c r="D186" s="243"/>
      <c r="E186" s="243"/>
      <c r="F186" s="244"/>
      <c r="G186" s="166" t="s">
        <v>78</v>
      </c>
      <c r="H186" s="170"/>
      <c r="I186" s="167"/>
      <c r="J186" s="166" t="s">
        <v>78</v>
      </c>
      <c r="K186" s="170"/>
      <c r="L186" s="167"/>
      <c r="M186" s="166" t="s">
        <v>78</v>
      </c>
      <c r="N186" s="170"/>
      <c r="O186" s="167"/>
      <c r="P186" s="131" t="s">
        <v>136</v>
      </c>
    </row>
    <row r="187" spans="2:16" ht="21.75">
      <c r="B187" s="74" t="s">
        <v>171</v>
      </c>
      <c r="C187" s="23"/>
      <c r="D187" s="23"/>
      <c r="E187" s="91"/>
      <c r="F187" s="24"/>
      <c r="G187" s="166"/>
      <c r="H187" s="170"/>
      <c r="I187" s="167"/>
      <c r="J187" s="166"/>
      <c r="K187" s="170"/>
      <c r="L187" s="167"/>
      <c r="M187" s="166"/>
      <c r="N187" s="170"/>
      <c r="O187" s="167"/>
      <c r="P187" s="125">
        <f>(G187+J187+M187)/(365*3)</f>
        <v>0</v>
      </c>
    </row>
    <row r="188" spans="2:16" ht="21.75">
      <c r="B188" s="104" t="s">
        <v>172</v>
      </c>
      <c r="C188" s="20"/>
      <c r="D188" s="20"/>
      <c r="E188" s="105" t="s">
        <v>174</v>
      </c>
      <c r="F188" s="19"/>
      <c r="G188" s="166"/>
      <c r="H188" s="170"/>
      <c r="I188" s="167"/>
      <c r="J188" s="166"/>
      <c r="K188" s="170"/>
      <c r="L188" s="167"/>
      <c r="M188" s="166"/>
      <c r="N188" s="170"/>
      <c r="O188" s="167"/>
      <c r="P188" s="125">
        <f>(G188+J188+M188)/(365*3)</f>
        <v>0</v>
      </c>
    </row>
    <row r="189" spans="2:16" ht="21.75">
      <c r="B189" s="106" t="s">
        <v>173</v>
      </c>
      <c r="C189" s="28"/>
      <c r="D189" s="28"/>
      <c r="E189" s="105" t="s">
        <v>174</v>
      </c>
      <c r="F189" s="19"/>
      <c r="G189" s="166"/>
      <c r="H189" s="170"/>
      <c r="I189" s="167"/>
      <c r="J189" s="166"/>
      <c r="K189" s="170"/>
      <c r="L189" s="167"/>
      <c r="M189" s="166"/>
      <c r="N189" s="170"/>
      <c r="O189" s="167"/>
      <c r="P189" s="125">
        <f>(G189+J189+M189)/(365*3)</f>
        <v>0</v>
      </c>
    </row>
    <row r="190" ht="12.75" customHeight="1"/>
    <row r="191" spans="1:7" ht="18.75" customHeight="1">
      <c r="A191" s="59"/>
      <c r="B191" s="60">
        <v>5.4</v>
      </c>
      <c r="C191" s="60" t="s">
        <v>175</v>
      </c>
      <c r="D191" s="34"/>
      <c r="E191" s="34"/>
      <c r="G191" s="60" t="s">
        <v>176</v>
      </c>
    </row>
    <row r="192" ht="16.5" customHeight="1"/>
    <row r="193" spans="2:16" ht="21.75">
      <c r="B193" s="30"/>
      <c r="C193" s="31"/>
      <c r="D193" s="166" t="s">
        <v>2</v>
      </c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67"/>
      <c r="P193" s="42"/>
    </row>
    <row r="194" spans="2:16" ht="21.75">
      <c r="B194" s="146" t="s">
        <v>11</v>
      </c>
      <c r="C194" s="147"/>
      <c r="D194" s="166" t="s">
        <v>77</v>
      </c>
      <c r="E194" s="170"/>
      <c r="F194" s="170"/>
      <c r="G194" s="167"/>
      <c r="H194" s="166" t="s">
        <v>77</v>
      </c>
      <c r="I194" s="170"/>
      <c r="J194" s="170"/>
      <c r="K194" s="167"/>
      <c r="L194" s="166" t="s">
        <v>77</v>
      </c>
      <c r="M194" s="170"/>
      <c r="N194" s="170"/>
      <c r="O194" s="167"/>
      <c r="P194" s="58" t="s">
        <v>114</v>
      </c>
    </row>
    <row r="195" spans="2:16" ht="21.75">
      <c r="B195" s="12"/>
      <c r="C195" s="33"/>
      <c r="D195" s="142" t="s">
        <v>41</v>
      </c>
      <c r="E195" s="143"/>
      <c r="F195" s="142" t="s">
        <v>42</v>
      </c>
      <c r="G195" s="143"/>
      <c r="H195" s="142" t="s">
        <v>41</v>
      </c>
      <c r="I195" s="143"/>
      <c r="J195" s="142" t="s">
        <v>42</v>
      </c>
      <c r="K195" s="143"/>
      <c r="L195" s="142" t="s">
        <v>41</v>
      </c>
      <c r="M195" s="143"/>
      <c r="N195" s="142" t="s">
        <v>42</v>
      </c>
      <c r="O195" s="143"/>
      <c r="P195" s="58" t="s">
        <v>115</v>
      </c>
    </row>
    <row r="196" spans="2:16" ht="21.75">
      <c r="B196" s="93"/>
      <c r="C196" s="112"/>
      <c r="D196" s="240" t="s">
        <v>3</v>
      </c>
      <c r="E196" s="167"/>
      <c r="F196" s="240" t="s">
        <v>3</v>
      </c>
      <c r="G196" s="167"/>
      <c r="H196" s="240" t="s">
        <v>3</v>
      </c>
      <c r="I196" s="167"/>
      <c r="J196" s="240" t="s">
        <v>3</v>
      </c>
      <c r="K196" s="167"/>
      <c r="L196" s="240" t="s">
        <v>3</v>
      </c>
      <c r="M196" s="167"/>
      <c r="N196" s="240" t="s">
        <v>3</v>
      </c>
      <c r="O196" s="167"/>
      <c r="P196" s="9"/>
    </row>
    <row r="197" spans="2:16" ht="21.75">
      <c r="B197" s="76" t="s">
        <v>177</v>
      </c>
      <c r="C197" s="92"/>
      <c r="D197" s="240"/>
      <c r="E197" s="241"/>
      <c r="F197" s="240"/>
      <c r="G197" s="241"/>
      <c r="H197" s="240"/>
      <c r="I197" s="241"/>
      <c r="J197" s="240"/>
      <c r="K197" s="241"/>
      <c r="L197" s="240"/>
      <c r="M197" s="241"/>
      <c r="N197" s="240"/>
      <c r="O197" s="241"/>
      <c r="P197" s="42"/>
    </row>
    <row r="198" spans="2:16" ht="21.75">
      <c r="B198" s="76" t="s">
        <v>35</v>
      </c>
      <c r="C198" s="92"/>
      <c r="D198" s="121"/>
      <c r="E198" s="122"/>
      <c r="F198" s="121"/>
      <c r="G198" s="122"/>
      <c r="H198" s="121"/>
      <c r="I198" s="122"/>
      <c r="J198" s="121"/>
      <c r="K198" s="122"/>
      <c r="L198" s="121"/>
      <c r="M198" s="122"/>
      <c r="N198" s="121"/>
      <c r="O198" s="122"/>
      <c r="P198" s="123"/>
    </row>
    <row r="199" spans="2:16" ht="21.75">
      <c r="B199" s="93" t="s">
        <v>178</v>
      </c>
      <c r="C199" s="94"/>
      <c r="D199" s="300"/>
      <c r="E199" s="301"/>
      <c r="F199" s="300"/>
      <c r="G199" s="301"/>
      <c r="H199" s="300"/>
      <c r="I199" s="301"/>
      <c r="J199" s="300"/>
      <c r="K199" s="301"/>
      <c r="L199" s="300"/>
      <c r="M199" s="301"/>
      <c r="N199" s="300"/>
      <c r="O199" s="301"/>
      <c r="P199" s="125">
        <f>(D199+F199+H199+J199+L199+N199)/(365*3)</f>
        <v>0</v>
      </c>
    </row>
    <row r="200" spans="2:16" ht="21.75">
      <c r="B200" s="68" t="s">
        <v>179</v>
      </c>
      <c r="C200" s="99"/>
      <c r="D200" s="240"/>
      <c r="E200" s="241"/>
      <c r="F200" s="240"/>
      <c r="G200" s="241"/>
      <c r="H200" s="240"/>
      <c r="I200" s="241"/>
      <c r="J200" s="240"/>
      <c r="K200" s="241"/>
      <c r="L200" s="240"/>
      <c r="M200" s="241"/>
      <c r="N200" s="240"/>
      <c r="O200" s="241"/>
      <c r="P200" s="125">
        <f>(D200+F200+H200+J200+L200+N200)/(365*3)</f>
        <v>0</v>
      </c>
    </row>
    <row r="201" spans="2:16" ht="21.75">
      <c r="B201" s="68" t="s">
        <v>180</v>
      </c>
      <c r="C201" s="99"/>
      <c r="D201" s="240"/>
      <c r="E201" s="241"/>
      <c r="F201" s="240"/>
      <c r="G201" s="241"/>
      <c r="H201" s="240"/>
      <c r="I201" s="241"/>
      <c r="J201" s="240"/>
      <c r="K201" s="241"/>
      <c r="L201" s="240"/>
      <c r="M201" s="241"/>
      <c r="N201" s="240"/>
      <c r="O201" s="241"/>
      <c r="P201" s="125">
        <f>(D201+F201+H201+J201+L201+N201)/(365*3)</f>
        <v>0</v>
      </c>
    </row>
    <row r="202" spans="2:16" ht="21.75">
      <c r="B202" s="68" t="s">
        <v>181</v>
      </c>
      <c r="C202" s="99"/>
      <c r="D202" s="240"/>
      <c r="E202" s="241"/>
      <c r="F202" s="240"/>
      <c r="G202" s="241"/>
      <c r="H202" s="240"/>
      <c r="I202" s="241"/>
      <c r="J202" s="240"/>
      <c r="K202" s="241"/>
      <c r="L202" s="240"/>
      <c r="M202" s="241"/>
      <c r="N202" s="240"/>
      <c r="O202" s="241"/>
      <c r="P202" s="125">
        <f>(D202+F202+H202+J202+L202+N202)/(365*3)</f>
        <v>0</v>
      </c>
    </row>
    <row r="203" spans="2:16" ht="15.75" customHeight="1">
      <c r="B203" s="66"/>
      <c r="C203" s="6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</row>
    <row r="204" spans="2:15" ht="21.75">
      <c r="B204" s="91" t="s">
        <v>185</v>
      </c>
      <c r="C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 ht="15" customHeight="1">
      <c r="B205" s="91"/>
      <c r="C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6" s="4" customFormat="1" ht="19.5" customHeight="1">
      <c r="B206" s="250" t="s">
        <v>238</v>
      </c>
      <c r="C206" s="251"/>
      <c r="D206" s="217" t="s">
        <v>265</v>
      </c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 t="s">
        <v>0</v>
      </c>
    </row>
    <row r="207" spans="2:16" s="4" customFormat="1" ht="19.5" customHeight="1">
      <c r="B207" s="250"/>
      <c r="C207" s="251"/>
      <c r="D207" s="219" t="s">
        <v>266</v>
      </c>
      <c r="E207" s="219"/>
      <c r="F207" s="219"/>
      <c r="G207" s="219" t="s">
        <v>267</v>
      </c>
      <c r="H207" s="219"/>
      <c r="I207" s="219"/>
      <c r="J207" s="219" t="s">
        <v>268</v>
      </c>
      <c r="K207" s="219"/>
      <c r="L207" s="219"/>
      <c r="M207" s="219" t="s">
        <v>269</v>
      </c>
      <c r="N207" s="219"/>
      <c r="O207" s="219"/>
      <c r="P207" s="218"/>
    </row>
    <row r="208" spans="2:16" s="4" customFormat="1" ht="23.25" customHeight="1">
      <c r="B208" s="144" t="s">
        <v>239</v>
      </c>
      <c r="C208" s="172"/>
      <c r="D208" s="166"/>
      <c r="E208" s="170"/>
      <c r="F208" s="167"/>
      <c r="G208" s="166"/>
      <c r="H208" s="170"/>
      <c r="I208" s="167"/>
      <c r="J208" s="166"/>
      <c r="K208" s="170"/>
      <c r="L208" s="167"/>
      <c r="M208" s="166"/>
      <c r="N208" s="170"/>
      <c r="O208" s="167"/>
      <c r="P208" s="8"/>
    </row>
    <row r="209" spans="2:16" s="4" customFormat="1" ht="24" customHeight="1">
      <c r="B209" s="144" t="s">
        <v>240</v>
      </c>
      <c r="C209" s="172"/>
      <c r="D209" s="166"/>
      <c r="E209" s="170"/>
      <c r="F209" s="167"/>
      <c r="G209" s="166"/>
      <c r="H209" s="170"/>
      <c r="I209" s="167"/>
      <c r="J209" s="166"/>
      <c r="K209" s="170"/>
      <c r="L209" s="167"/>
      <c r="M209" s="166"/>
      <c r="N209" s="170"/>
      <c r="O209" s="167"/>
      <c r="P209" s="8"/>
    </row>
    <row r="210" spans="2:16" s="4" customFormat="1" ht="22.5" customHeight="1">
      <c r="B210" s="144" t="s">
        <v>241</v>
      </c>
      <c r="C210" s="172"/>
      <c r="D210" s="166"/>
      <c r="E210" s="170"/>
      <c r="F210" s="167"/>
      <c r="G210" s="166"/>
      <c r="H210" s="170"/>
      <c r="I210" s="167"/>
      <c r="J210" s="166"/>
      <c r="K210" s="170"/>
      <c r="L210" s="167"/>
      <c r="M210" s="166"/>
      <c r="N210" s="170"/>
      <c r="O210" s="167"/>
      <c r="P210" s="8"/>
    </row>
    <row r="211" spans="2:16" s="4" customFormat="1" ht="23.25" customHeight="1">
      <c r="B211" s="144" t="s">
        <v>242</v>
      </c>
      <c r="C211" s="172"/>
      <c r="D211" s="166"/>
      <c r="E211" s="170"/>
      <c r="F211" s="167"/>
      <c r="G211" s="166"/>
      <c r="H211" s="170"/>
      <c r="I211" s="167"/>
      <c r="J211" s="166"/>
      <c r="K211" s="170"/>
      <c r="L211" s="167"/>
      <c r="M211" s="166"/>
      <c r="N211" s="170"/>
      <c r="O211" s="167"/>
      <c r="P211" s="8"/>
    </row>
    <row r="212" spans="2:16" s="4" customFormat="1" ht="27.75" customHeight="1">
      <c r="B212" s="144" t="s">
        <v>237</v>
      </c>
      <c r="C212" s="172"/>
      <c r="D212" s="166"/>
      <c r="E212" s="170"/>
      <c r="F212" s="167"/>
      <c r="G212" s="166"/>
      <c r="H212" s="170"/>
      <c r="I212" s="167"/>
      <c r="J212" s="166"/>
      <c r="K212" s="170"/>
      <c r="L212" s="167"/>
      <c r="M212" s="166"/>
      <c r="N212" s="170"/>
      <c r="O212" s="167"/>
      <c r="P212" s="8"/>
    </row>
    <row r="213" spans="2:16" s="4" customFormat="1" ht="27" customHeight="1">
      <c r="B213" s="205" t="s">
        <v>0</v>
      </c>
      <c r="C213" s="206"/>
      <c r="D213" s="166"/>
      <c r="E213" s="170"/>
      <c r="F213" s="167"/>
      <c r="G213" s="166"/>
      <c r="H213" s="170"/>
      <c r="I213" s="167"/>
      <c r="J213" s="166"/>
      <c r="K213" s="170"/>
      <c r="L213" s="167"/>
      <c r="M213" s="166"/>
      <c r="N213" s="170"/>
      <c r="O213" s="167"/>
      <c r="P213" s="8"/>
    </row>
    <row r="214" spans="2:10" s="4" customFormat="1" ht="21.75">
      <c r="B214" s="87"/>
      <c r="C214" s="69"/>
      <c r="J214" s="72"/>
    </row>
    <row r="215" spans="2:10" s="4" customFormat="1" ht="21.75">
      <c r="B215" s="87"/>
      <c r="C215" s="69"/>
      <c r="J215" s="72"/>
    </row>
    <row r="216" spans="2:10" s="4" customFormat="1" ht="21.75">
      <c r="B216" s="87"/>
      <c r="C216" s="69"/>
      <c r="J216" s="72"/>
    </row>
    <row r="217" spans="2:10" s="70" customFormat="1" ht="15.75" customHeight="1">
      <c r="B217" s="71"/>
      <c r="C217" s="69"/>
      <c r="D217" s="72"/>
      <c r="E217" s="72"/>
      <c r="F217" s="72"/>
      <c r="G217" s="72"/>
      <c r="H217" s="72"/>
      <c r="J217" s="72"/>
    </row>
    <row r="218" spans="2:10" s="70" customFormat="1" ht="26.25" customHeight="1">
      <c r="B218" s="71"/>
      <c r="C218" s="69"/>
      <c r="D218" s="72"/>
      <c r="E218" s="72"/>
      <c r="F218" s="72"/>
      <c r="G218" s="72"/>
      <c r="H218" s="136" t="s">
        <v>291</v>
      </c>
      <c r="J218" s="72"/>
    </row>
    <row r="219" spans="1:5" ht="21.75">
      <c r="A219" s="5">
        <v>6</v>
      </c>
      <c r="B219" s="11" t="s">
        <v>186</v>
      </c>
      <c r="C219" s="10"/>
      <c r="D219" s="10"/>
      <c r="E219" s="10"/>
    </row>
    <row r="220" ht="17.25" customHeight="1"/>
    <row r="221" spans="2:16" ht="21" customHeight="1">
      <c r="B221" s="179"/>
      <c r="C221" s="180"/>
      <c r="D221" s="166" t="s">
        <v>2</v>
      </c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67"/>
      <c r="P221" s="42"/>
    </row>
    <row r="222" spans="2:16" ht="21" customHeight="1">
      <c r="B222" s="146" t="s">
        <v>11</v>
      </c>
      <c r="C222" s="147"/>
      <c r="D222" s="166" t="s">
        <v>75</v>
      </c>
      <c r="E222" s="170"/>
      <c r="F222" s="170"/>
      <c r="G222" s="167"/>
      <c r="H222" s="166" t="s">
        <v>75</v>
      </c>
      <c r="I222" s="170"/>
      <c r="J222" s="170"/>
      <c r="K222" s="167"/>
      <c r="L222" s="166" t="s">
        <v>75</v>
      </c>
      <c r="M222" s="170"/>
      <c r="N222" s="170"/>
      <c r="O222" s="167"/>
      <c r="P222" s="58" t="s">
        <v>114</v>
      </c>
    </row>
    <row r="223" spans="2:16" ht="21" customHeight="1">
      <c r="B223" s="181"/>
      <c r="C223" s="182"/>
      <c r="D223" s="142" t="s">
        <v>3</v>
      </c>
      <c r="E223" s="143"/>
      <c r="F223" s="142" t="s">
        <v>4</v>
      </c>
      <c r="G223" s="143"/>
      <c r="H223" s="142" t="s">
        <v>3</v>
      </c>
      <c r="I223" s="143"/>
      <c r="J223" s="142" t="s">
        <v>4</v>
      </c>
      <c r="K223" s="143"/>
      <c r="L223" s="142" t="s">
        <v>3</v>
      </c>
      <c r="M223" s="143"/>
      <c r="N223" s="142" t="s">
        <v>4</v>
      </c>
      <c r="O223" s="143"/>
      <c r="P223" s="58" t="s">
        <v>115</v>
      </c>
    </row>
    <row r="224" spans="2:16" ht="41.25" customHeight="1">
      <c r="B224" s="188" t="s">
        <v>187</v>
      </c>
      <c r="C224" s="189"/>
      <c r="D224" s="166"/>
      <c r="E224" s="167"/>
      <c r="F224" s="168">
        <f>D224/365</f>
        <v>0</v>
      </c>
      <c r="G224" s="169"/>
      <c r="H224" s="166"/>
      <c r="I224" s="167"/>
      <c r="J224" s="168">
        <f>H224/365</f>
        <v>0</v>
      </c>
      <c r="K224" s="169"/>
      <c r="L224" s="166"/>
      <c r="M224" s="167"/>
      <c r="N224" s="168">
        <f>L224/365</f>
        <v>0</v>
      </c>
      <c r="O224" s="169"/>
      <c r="P224" s="125">
        <f>(F224+J224+N224)/3</f>
        <v>0</v>
      </c>
    </row>
    <row r="225" spans="2:16" ht="21" customHeight="1">
      <c r="B225" s="245" t="s">
        <v>246</v>
      </c>
      <c r="C225" s="246"/>
      <c r="D225" s="179"/>
      <c r="E225" s="180"/>
      <c r="F225" s="168">
        <f>D225/365</f>
        <v>0</v>
      </c>
      <c r="G225" s="169"/>
      <c r="H225" s="179"/>
      <c r="I225" s="180"/>
      <c r="J225" s="168">
        <f>H225/365</f>
        <v>0</v>
      </c>
      <c r="K225" s="169"/>
      <c r="L225" s="179"/>
      <c r="M225" s="180"/>
      <c r="N225" s="168">
        <f>L225/365</f>
        <v>0</v>
      </c>
      <c r="O225" s="169"/>
      <c r="P225" s="125">
        <f>(F225+J225+N225)/3</f>
        <v>0</v>
      </c>
    </row>
    <row r="226" spans="2:16" ht="42" customHeight="1">
      <c r="B226" s="228" t="s">
        <v>247</v>
      </c>
      <c r="C226" s="247"/>
      <c r="D226" s="166"/>
      <c r="E226" s="167"/>
      <c r="F226" s="168">
        <f>D226/365</f>
        <v>0</v>
      </c>
      <c r="G226" s="169"/>
      <c r="H226" s="166"/>
      <c r="I226" s="167"/>
      <c r="J226" s="168">
        <f>H226/365</f>
        <v>0</v>
      </c>
      <c r="K226" s="169"/>
      <c r="L226" s="166"/>
      <c r="M226" s="167"/>
      <c r="N226" s="168">
        <f>L226/365</f>
        <v>0</v>
      </c>
      <c r="O226" s="169"/>
      <c r="P226" s="125">
        <f>(F226+J226+N226)/3</f>
        <v>0</v>
      </c>
    </row>
    <row r="227" spans="2:16" ht="81" customHeight="1">
      <c r="B227" s="188" t="s">
        <v>248</v>
      </c>
      <c r="C227" s="189"/>
      <c r="D227" s="181"/>
      <c r="E227" s="182"/>
      <c r="F227" s="168">
        <f>D227/365</f>
        <v>0</v>
      </c>
      <c r="G227" s="169"/>
      <c r="H227" s="181"/>
      <c r="I227" s="182"/>
      <c r="J227" s="168">
        <f>H227/365</f>
        <v>0</v>
      </c>
      <c r="K227" s="169"/>
      <c r="L227" s="181"/>
      <c r="M227" s="182"/>
      <c r="N227" s="168">
        <f>L227/365</f>
        <v>0</v>
      </c>
      <c r="O227" s="169"/>
      <c r="P227" s="125">
        <f>(F227+J227+N227)/3</f>
        <v>0</v>
      </c>
    </row>
    <row r="228" spans="2:16" ht="43.5" customHeight="1">
      <c r="B228" s="188" t="s">
        <v>188</v>
      </c>
      <c r="C228" s="189"/>
      <c r="D228" s="166"/>
      <c r="E228" s="167"/>
      <c r="F228" s="168">
        <f>D228/365</f>
        <v>0</v>
      </c>
      <c r="G228" s="169"/>
      <c r="H228" s="166"/>
      <c r="I228" s="167"/>
      <c r="J228" s="168">
        <f>H228/365</f>
        <v>0</v>
      </c>
      <c r="K228" s="169"/>
      <c r="L228" s="166"/>
      <c r="M228" s="167"/>
      <c r="N228" s="168">
        <f>L228/365</f>
        <v>0</v>
      </c>
      <c r="O228" s="169"/>
      <c r="P228" s="125">
        <f>(F228+J228+N228)/3</f>
        <v>0</v>
      </c>
    </row>
    <row r="229" spans="2:16" ht="21" customHeight="1">
      <c r="B229" s="166" t="s">
        <v>0</v>
      </c>
      <c r="C229" s="167"/>
      <c r="D229" s="166"/>
      <c r="E229" s="167"/>
      <c r="F229" s="166"/>
      <c r="G229" s="167"/>
      <c r="H229" s="166"/>
      <c r="I229" s="167"/>
      <c r="J229" s="166"/>
      <c r="K229" s="167"/>
      <c r="L229" s="166"/>
      <c r="M229" s="167"/>
      <c r="N229" s="166"/>
      <c r="O229" s="167"/>
      <c r="P229" s="8"/>
    </row>
    <row r="230" spans="2:15" ht="21.75">
      <c r="B230" s="23"/>
      <c r="C230" s="23"/>
      <c r="D230" s="23"/>
      <c r="E230" s="23"/>
      <c r="F230" s="23"/>
      <c r="G230" s="3"/>
      <c r="H230" s="3"/>
      <c r="I230" s="3"/>
      <c r="J230" s="3"/>
      <c r="K230" s="3"/>
      <c r="L230" s="3"/>
      <c r="M230" s="3"/>
      <c r="N230" s="3"/>
      <c r="O230" s="3"/>
    </row>
    <row r="231" spans="1:2" ht="21.75">
      <c r="A231" s="1"/>
      <c r="B231" s="14" t="s">
        <v>189</v>
      </c>
    </row>
    <row r="232" spans="1:2" ht="15.75" customHeight="1">
      <c r="A232" s="1"/>
      <c r="B232" s="14"/>
    </row>
    <row r="233" spans="2:16" s="4" customFormat="1" ht="19.5" customHeight="1">
      <c r="B233" s="250" t="s">
        <v>238</v>
      </c>
      <c r="C233" s="251"/>
      <c r="D233" s="217" t="s">
        <v>265</v>
      </c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 t="s">
        <v>0</v>
      </c>
    </row>
    <row r="234" spans="2:16" s="4" customFormat="1" ht="19.5" customHeight="1">
      <c r="B234" s="250"/>
      <c r="C234" s="251"/>
      <c r="D234" s="219" t="s">
        <v>266</v>
      </c>
      <c r="E234" s="219"/>
      <c r="F234" s="219"/>
      <c r="G234" s="219" t="s">
        <v>267</v>
      </c>
      <c r="H234" s="219"/>
      <c r="I234" s="219"/>
      <c r="J234" s="219" t="s">
        <v>268</v>
      </c>
      <c r="K234" s="219"/>
      <c r="L234" s="219"/>
      <c r="M234" s="219" t="s">
        <v>269</v>
      </c>
      <c r="N234" s="219"/>
      <c r="O234" s="219"/>
      <c r="P234" s="218"/>
    </row>
    <row r="235" spans="2:16" s="4" customFormat="1" ht="23.25" customHeight="1">
      <c r="B235" s="144" t="s">
        <v>239</v>
      </c>
      <c r="C235" s="172"/>
      <c r="D235" s="166"/>
      <c r="E235" s="170"/>
      <c r="F235" s="167"/>
      <c r="G235" s="166"/>
      <c r="H235" s="170"/>
      <c r="I235" s="167"/>
      <c r="J235" s="166"/>
      <c r="K235" s="170"/>
      <c r="L235" s="167"/>
      <c r="M235" s="166"/>
      <c r="N235" s="170"/>
      <c r="O235" s="167"/>
      <c r="P235" s="8"/>
    </row>
    <row r="236" spans="2:16" s="4" customFormat="1" ht="24" customHeight="1">
      <c r="B236" s="144" t="s">
        <v>240</v>
      </c>
      <c r="C236" s="172"/>
      <c r="D236" s="166"/>
      <c r="E236" s="170"/>
      <c r="F236" s="167"/>
      <c r="G236" s="166"/>
      <c r="H236" s="170"/>
      <c r="I236" s="167"/>
      <c r="J236" s="166"/>
      <c r="K236" s="170"/>
      <c r="L236" s="167"/>
      <c r="M236" s="166"/>
      <c r="N236" s="170"/>
      <c r="O236" s="167"/>
      <c r="P236" s="8"/>
    </row>
    <row r="237" spans="2:16" s="4" customFormat="1" ht="22.5" customHeight="1">
      <c r="B237" s="144" t="s">
        <v>241</v>
      </c>
      <c r="C237" s="172"/>
      <c r="D237" s="166"/>
      <c r="E237" s="170"/>
      <c r="F237" s="167"/>
      <c r="G237" s="166"/>
      <c r="H237" s="170"/>
      <c r="I237" s="167"/>
      <c r="J237" s="166"/>
      <c r="K237" s="170"/>
      <c r="L237" s="167"/>
      <c r="M237" s="166"/>
      <c r="N237" s="170"/>
      <c r="O237" s="167"/>
      <c r="P237" s="8"/>
    </row>
    <row r="238" spans="2:16" s="4" customFormat="1" ht="23.25" customHeight="1">
      <c r="B238" s="144" t="s">
        <v>242</v>
      </c>
      <c r="C238" s="172"/>
      <c r="D238" s="166"/>
      <c r="E238" s="170"/>
      <c r="F238" s="167"/>
      <c r="G238" s="166"/>
      <c r="H238" s="170"/>
      <c r="I238" s="167"/>
      <c r="J238" s="166"/>
      <c r="K238" s="170"/>
      <c r="L238" s="167"/>
      <c r="M238" s="166"/>
      <c r="N238" s="170"/>
      <c r="O238" s="167"/>
      <c r="P238" s="8"/>
    </row>
    <row r="239" spans="2:16" s="4" customFormat="1" ht="27.75" customHeight="1">
      <c r="B239" s="144" t="s">
        <v>237</v>
      </c>
      <c r="C239" s="172"/>
      <c r="D239" s="166"/>
      <c r="E239" s="170"/>
      <c r="F239" s="167"/>
      <c r="G239" s="166"/>
      <c r="H239" s="170"/>
      <c r="I239" s="167"/>
      <c r="J239" s="166"/>
      <c r="K239" s="170"/>
      <c r="L239" s="167"/>
      <c r="M239" s="166"/>
      <c r="N239" s="170"/>
      <c r="O239" s="167"/>
      <c r="P239" s="8"/>
    </row>
    <row r="240" spans="2:16" s="4" customFormat="1" ht="27" customHeight="1">
      <c r="B240" s="205" t="s">
        <v>0</v>
      </c>
      <c r="C240" s="206"/>
      <c r="D240" s="166"/>
      <c r="E240" s="170"/>
      <c r="F240" s="167"/>
      <c r="G240" s="166"/>
      <c r="H240" s="170"/>
      <c r="I240" s="167"/>
      <c r="J240" s="166"/>
      <c r="K240" s="170"/>
      <c r="L240" s="167"/>
      <c r="M240" s="166"/>
      <c r="N240" s="170"/>
      <c r="O240" s="167"/>
      <c r="P240" s="8"/>
    </row>
    <row r="241" spans="2:10" s="4" customFormat="1" ht="21.75">
      <c r="B241" s="87"/>
      <c r="C241" s="69"/>
      <c r="J241" s="72"/>
    </row>
    <row r="242" spans="1:2" ht="21.75">
      <c r="A242" s="5">
        <v>7</v>
      </c>
      <c r="B242" s="11" t="s">
        <v>37</v>
      </c>
    </row>
    <row r="243" ht="23.25" customHeight="1">
      <c r="C243" t="s">
        <v>139</v>
      </c>
    </row>
    <row r="244" ht="22.5" customHeight="1">
      <c r="C244" t="s">
        <v>140</v>
      </c>
    </row>
    <row r="245" ht="19.5" customHeight="1">
      <c r="C245" t="s">
        <v>141</v>
      </c>
    </row>
    <row r="246" ht="21" customHeight="1">
      <c r="C246" t="s">
        <v>142</v>
      </c>
    </row>
    <row r="247" ht="21.75" customHeight="1"/>
    <row r="248" ht="21.75" customHeight="1">
      <c r="H248" s="10" t="s">
        <v>292</v>
      </c>
    </row>
    <row r="249" ht="21.75" customHeight="1"/>
    <row r="250" spans="1:2" ht="21.75" customHeight="1">
      <c r="A250" s="59"/>
      <c r="B250" s="14" t="s">
        <v>191</v>
      </c>
    </row>
    <row r="251" ht="18" customHeight="1"/>
    <row r="252" spans="2:16" ht="21.75">
      <c r="B252" s="199" t="s">
        <v>11</v>
      </c>
      <c r="C252" s="200"/>
      <c r="D252" s="166" t="s">
        <v>2</v>
      </c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67"/>
      <c r="P252" s="42"/>
    </row>
    <row r="253" spans="2:16" ht="21.75">
      <c r="B253" s="201"/>
      <c r="C253" s="202"/>
      <c r="D253" s="166" t="s">
        <v>76</v>
      </c>
      <c r="E253" s="170"/>
      <c r="F253" s="170"/>
      <c r="G253" s="167"/>
      <c r="H253" s="166" t="s">
        <v>76</v>
      </c>
      <c r="I253" s="170"/>
      <c r="J253" s="170"/>
      <c r="K253" s="167"/>
      <c r="L253" s="166" t="s">
        <v>76</v>
      </c>
      <c r="M253" s="170"/>
      <c r="N253" s="170"/>
      <c r="O253" s="167"/>
      <c r="P253" s="58" t="s">
        <v>114</v>
      </c>
    </row>
    <row r="254" spans="2:16" ht="21.75">
      <c r="B254" s="201"/>
      <c r="C254" s="202"/>
      <c r="D254" s="142" t="s">
        <v>39</v>
      </c>
      <c r="E254" s="143"/>
      <c r="F254" s="142" t="s">
        <v>40</v>
      </c>
      <c r="G254" s="143"/>
      <c r="H254" s="142" t="s">
        <v>39</v>
      </c>
      <c r="I254" s="143"/>
      <c r="J254" s="142" t="s">
        <v>40</v>
      </c>
      <c r="K254" s="143"/>
      <c r="L254" s="142" t="s">
        <v>39</v>
      </c>
      <c r="M254" s="143"/>
      <c r="N254" s="142" t="s">
        <v>40</v>
      </c>
      <c r="O254" s="143"/>
      <c r="P254" s="58" t="s">
        <v>115</v>
      </c>
    </row>
    <row r="255" spans="2:16" ht="21.75">
      <c r="B255" s="203"/>
      <c r="C255" s="204"/>
      <c r="D255" s="17" t="s">
        <v>3</v>
      </c>
      <c r="E255" s="17" t="s">
        <v>4</v>
      </c>
      <c r="F255" s="17" t="s">
        <v>3</v>
      </c>
      <c r="G255" s="17" t="s">
        <v>4</v>
      </c>
      <c r="H255" s="17" t="s">
        <v>3</v>
      </c>
      <c r="I255" s="17" t="s">
        <v>4</v>
      </c>
      <c r="J255" s="17" t="s">
        <v>3</v>
      </c>
      <c r="K255" s="17" t="s">
        <v>4</v>
      </c>
      <c r="L255" s="17" t="s">
        <v>3</v>
      </c>
      <c r="M255" s="17" t="s">
        <v>4</v>
      </c>
      <c r="N255" s="17" t="s">
        <v>3</v>
      </c>
      <c r="O255" s="17" t="s">
        <v>4</v>
      </c>
      <c r="P255" s="58"/>
    </row>
    <row r="256" spans="2:16" ht="21.75">
      <c r="B256" s="107" t="s">
        <v>192</v>
      </c>
      <c r="C256" s="3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45"/>
    </row>
    <row r="257" spans="2:16" ht="21.75">
      <c r="B257" s="109" t="s">
        <v>193</v>
      </c>
      <c r="C257" s="94"/>
      <c r="D257" s="110"/>
      <c r="E257" s="126">
        <f>D257/365</f>
        <v>0</v>
      </c>
      <c r="F257" s="110"/>
      <c r="G257" s="126">
        <f>F257/365</f>
        <v>0</v>
      </c>
      <c r="H257" s="110"/>
      <c r="I257" s="126">
        <f>H257/365</f>
        <v>0</v>
      </c>
      <c r="J257" s="110"/>
      <c r="K257" s="126">
        <f>J257/365</f>
        <v>0</v>
      </c>
      <c r="L257" s="110"/>
      <c r="M257" s="126">
        <f>L257/365</f>
        <v>0</v>
      </c>
      <c r="N257" s="110"/>
      <c r="O257" s="126">
        <f>N257/365</f>
        <v>0</v>
      </c>
      <c r="P257" s="127">
        <f>(E257+G257+I257+K257+M257+O257)/3</f>
        <v>0</v>
      </c>
    </row>
    <row r="258" spans="2:16" ht="36" customHeight="1">
      <c r="B258" s="248" t="s">
        <v>194</v>
      </c>
      <c r="C258" s="249"/>
      <c r="D258" s="17"/>
      <c r="E258" s="126">
        <f aca="true" t="shared" si="19" ref="E258:E266">D258/365</f>
        <v>0</v>
      </c>
      <c r="F258" s="17"/>
      <c r="G258" s="126">
        <f aca="true" t="shared" si="20" ref="G258:G266">F258/365</f>
        <v>0</v>
      </c>
      <c r="H258" s="17"/>
      <c r="I258" s="126">
        <f aca="true" t="shared" si="21" ref="I258:I266">H258/365</f>
        <v>0</v>
      </c>
      <c r="J258" s="17"/>
      <c r="K258" s="126">
        <f aca="true" t="shared" si="22" ref="K258:K266">J258/365</f>
        <v>0</v>
      </c>
      <c r="L258" s="17"/>
      <c r="M258" s="126">
        <f aca="true" t="shared" si="23" ref="M258:M266">L258/365</f>
        <v>0</v>
      </c>
      <c r="N258" s="17"/>
      <c r="O258" s="126">
        <f aca="true" t="shared" si="24" ref="O258:O266">N258/365</f>
        <v>0</v>
      </c>
      <c r="P258" s="127">
        <f aca="true" t="shared" si="25" ref="P258:P266">(E258+G258+I258+K258+M258+O258)/3</f>
        <v>0</v>
      </c>
    </row>
    <row r="259" spans="2:16" ht="21.75">
      <c r="B259" s="75" t="s">
        <v>195</v>
      </c>
      <c r="C259" s="61"/>
      <c r="D259" s="17"/>
      <c r="E259" s="126">
        <f t="shared" si="19"/>
        <v>0</v>
      </c>
      <c r="F259" s="17"/>
      <c r="G259" s="126">
        <f t="shared" si="20"/>
        <v>0</v>
      </c>
      <c r="H259" s="17"/>
      <c r="I259" s="126">
        <f t="shared" si="21"/>
        <v>0</v>
      </c>
      <c r="J259" s="17"/>
      <c r="K259" s="126">
        <f t="shared" si="22"/>
        <v>0</v>
      </c>
      <c r="L259" s="17"/>
      <c r="M259" s="126">
        <f t="shared" si="23"/>
        <v>0</v>
      </c>
      <c r="N259" s="17"/>
      <c r="O259" s="126">
        <f t="shared" si="24"/>
        <v>0</v>
      </c>
      <c r="P259" s="127">
        <f t="shared" si="25"/>
        <v>0</v>
      </c>
    </row>
    <row r="260" spans="2:16" ht="21.75">
      <c r="B260" s="75" t="s">
        <v>196</v>
      </c>
      <c r="C260" s="61"/>
      <c r="D260" s="17"/>
      <c r="E260" s="126">
        <f t="shared" si="19"/>
        <v>0</v>
      </c>
      <c r="F260" s="17"/>
      <c r="G260" s="126">
        <f t="shared" si="20"/>
        <v>0</v>
      </c>
      <c r="H260" s="17"/>
      <c r="I260" s="126">
        <f t="shared" si="21"/>
        <v>0</v>
      </c>
      <c r="J260" s="17"/>
      <c r="K260" s="126">
        <f t="shared" si="22"/>
        <v>0</v>
      </c>
      <c r="L260" s="17"/>
      <c r="M260" s="126">
        <f t="shared" si="23"/>
        <v>0</v>
      </c>
      <c r="N260" s="17"/>
      <c r="O260" s="126">
        <f t="shared" si="24"/>
        <v>0</v>
      </c>
      <c r="P260" s="127">
        <f t="shared" si="25"/>
        <v>0</v>
      </c>
    </row>
    <row r="261" spans="2:16" ht="21.75">
      <c r="B261" s="75" t="s">
        <v>197</v>
      </c>
      <c r="C261" s="61"/>
      <c r="D261" s="17"/>
      <c r="E261" s="126">
        <f t="shared" si="19"/>
        <v>0</v>
      </c>
      <c r="F261" s="17"/>
      <c r="G261" s="126">
        <f t="shared" si="20"/>
        <v>0</v>
      </c>
      <c r="H261" s="17"/>
      <c r="I261" s="126">
        <f t="shared" si="21"/>
        <v>0</v>
      </c>
      <c r="J261" s="17"/>
      <c r="K261" s="126">
        <f t="shared" si="22"/>
        <v>0</v>
      </c>
      <c r="L261" s="17"/>
      <c r="M261" s="126">
        <f t="shared" si="23"/>
        <v>0</v>
      </c>
      <c r="N261" s="17"/>
      <c r="O261" s="126">
        <f t="shared" si="24"/>
        <v>0</v>
      </c>
      <c r="P261" s="127">
        <f t="shared" si="25"/>
        <v>0</v>
      </c>
    </row>
    <row r="262" spans="2:16" ht="21.75">
      <c r="B262" s="75" t="s">
        <v>198</v>
      </c>
      <c r="C262" s="61"/>
      <c r="D262" s="17"/>
      <c r="E262" s="126">
        <f t="shared" si="19"/>
        <v>0</v>
      </c>
      <c r="F262" s="17"/>
      <c r="G262" s="126">
        <f t="shared" si="20"/>
        <v>0</v>
      </c>
      <c r="H262" s="17"/>
      <c r="I262" s="126">
        <f t="shared" si="21"/>
        <v>0</v>
      </c>
      <c r="J262" s="17"/>
      <c r="K262" s="126">
        <f t="shared" si="22"/>
        <v>0</v>
      </c>
      <c r="L262" s="17"/>
      <c r="M262" s="126">
        <f t="shared" si="23"/>
        <v>0</v>
      </c>
      <c r="N262" s="17"/>
      <c r="O262" s="126">
        <f t="shared" si="24"/>
        <v>0</v>
      </c>
      <c r="P262" s="127">
        <f t="shared" si="25"/>
        <v>0</v>
      </c>
    </row>
    <row r="263" spans="2:16" ht="21.75">
      <c r="B263" s="75" t="s">
        <v>199</v>
      </c>
      <c r="C263" s="61"/>
      <c r="D263" s="17"/>
      <c r="E263" s="126">
        <f t="shared" si="19"/>
        <v>0</v>
      </c>
      <c r="F263" s="17"/>
      <c r="G263" s="126">
        <f t="shared" si="20"/>
        <v>0</v>
      </c>
      <c r="H263" s="17"/>
      <c r="I263" s="126">
        <f t="shared" si="21"/>
        <v>0</v>
      </c>
      <c r="J263" s="17"/>
      <c r="K263" s="126">
        <f t="shared" si="22"/>
        <v>0</v>
      </c>
      <c r="L263" s="17"/>
      <c r="M263" s="126">
        <f t="shared" si="23"/>
        <v>0</v>
      </c>
      <c r="N263" s="17"/>
      <c r="O263" s="126">
        <f t="shared" si="24"/>
        <v>0</v>
      </c>
      <c r="P263" s="127">
        <f t="shared" si="25"/>
        <v>0</v>
      </c>
    </row>
    <row r="264" spans="2:16" ht="21.75">
      <c r="B264" s="75" t="s">
        <v>281</v>
      </c>
      <c r="C264" s="61"/>
      <c r="D264" s="17"/>
      <c r="E264" s="126">
        <f t="shared" si="19"/>
        <v>0</v>
      </c>
      <c r="F264" s="17"/>
      <c r="G264" s="126">
        <f t="shared" si="20"/>
        <v>0</v>
      </c>
      <c r="H264" s="17"/>
      <c r="I264" s="126">
        <f t="shared" si="21"/>
        <v>0</v>
      </c>
      <c r="J264" s="17"/>
      <c r="K264" s="126">
        <f t="shared" si="22"/>
        <v>0</v>
      </c>
      <c r="L264" s="17"/>
      <c r="M264" s="126">
        <f t="shared" si="23"/>
        <v>0</v>
      </c>
      <c r="N264" s="17"/>
      <c r="O264" s="126">
        <f t="shared" si="24"/>
        <v>0</v>
      </c>
      <c r="P264" s="127">
        <f t="shared" si="25"/>
        <v>0</v>
      </c>
    </row>
    <row r="265" spans="2:16" ht="21.75">
      <c r="B265" s="124" t="s">
        <v>281</v>
      </c>
      <c r="C265" s="61"/>
      <c r="D265" s="17"/>
      <c r="E265" s="126">
        <f t="shared" si="19"/>
        <v>0</v>
      </c>
      <c r="F265" s="17"/>
      <c r="G265" s="126">
        <f t="shared" si="20"/>
        <v>0</v>
      </c>
      <c r="H265" s="17"/>
      <c r="I265" s="126">
        <f t="shared" si="21"/>
        <v>0</v>
      </c>
      <c r="J265" s="17"/>
      <c r="K265" s="126">
        <f t="shared" si="22"/>
        <v>0</v>
      </c>
      <c r="L265" s="17"/>
      <c r="M265" s="126">
        <f t="shared" si="23"/>
        <v>0</v>
      </c>
      <c r="N265" s="17"/>
      <c r="O265" s="126">
        <f t="shared" si="24"/>
        <v>0</v>
      </c>
      <c r="P265" s="127">
        <f t="shared" si="25"/>
        <v>0</v>
      </c>
    </row>
    <row r="266" spans="2:16" ht="21.75">
      <c r="B266" s="111" t="s">
        <v>281</v>
      </c>
      <c r="C266" s="61"/>
      <c r="D266" s="17"/>
      <c r="E266" s="126">
        <f t="shared" si="19"/>
        <v>0</v>
      </c>
      <c r="F266" s="17"/>
      <c r="G266" s="126">
        <f t="shared" si="20"/>
        <v>0</v>
      </c>
      <c r="H266" s="17"/>
      <c r="I266" s="126">
        <f t="shared" si="21"/>
        <v>0</v>
      </c>
      <c r="J266" s="17"/>
      <c r="K266" s="126">
        <f t="shared" si="22"/>
        <v>0</v>
      </c>
      <c r="L266" s="17"/>
      <c r="M266" s="126">
        <f t="shared" si="23"/>
        <v>0</v>
      </c>
      <c r="N266" s="17"/>
      <c r="O266" s="126">
        <f t="shared" si="24"/>
        <v>0</v>
      </c>
      <c r="P266" s="127">
        <f t="shared" si="25"/>
        <v>0</v>
      </c>
    </row>
    <row r="267" ht="18.75" customHeight="1"/>
    <row r="268" ht="21.75">
      <c r="B268" s="14" t="s">
        <v>200</v>
      </c>
    </row>
    <row r="269" ht="15.75" customHeight="1">
      <c r="B269" s="14"/>
    </row>
    <row r="270" spans="2:16" s="4" customFormat="1" ht="19.5" customHeight="1">
      <c r="B270" s="250" t="s">
        <v>238</v>
      </c>
      <c r="C270" s="251"/>
      <c r="D270" s="217" t="s">
        <v>265</v>
      </c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 t="s">
        <v>0</v>
      </c>
    </row>
    <row r="271" spans="2:16" s="4" customFormat="1" ht="19.5" customHeight="1">
      <c r="B271" s="250"/>
      <c r="C271" s="251"/>
      <c r="D271" s="219" t="s">
        <v>266</v>
      </c>
      <c r="E271" s="219"/>
      <c r="F271" s="219"/>
      <c r="G271" s="219" t="s">
        <v>267</v>
      </c>
      <c r="H271" s="219"/>
      <c r="I271" s="219"/>
      <c r="J271" s="219" t="s">
        <v>268</v>
      </c>
      <c r="K271" s="219"/>
      <c r="L271" s="219"/>
      <c r="M271" s="219" t="s">
        <v>269</v>
      </c>
      <c r="N271" s="219"/>
      <c r="O271" s="219"/>
      <c r="P271" s="218"/>
    </row>
    <row r="272" spans="2:16" s="4" customFormat="1" ht="23.25" customHeight="1">
      <c r="B272" s="144" t="s">
        <v>239</v>
      </c>
      <c r="C272" s="172"/>
      <c r="D272" s="166"/>
      <c r="E272" s="170"/>
      <c r="F272" s="167"/>
      <c r="G272" s="166"/>
      <c r="H272" s="170"/>
      <c r="I272" s="167"/>
      <c r="J272" s="166"/>
      <c r="K272" s="170"/>
      <c r="L272" s="167"/>
      <c r="M272" s="166"/>
      <c r="N272" s="170"/>
      <c r="O272" s="167"/>
      <c r="P272" s="8"/>
    </row>
    <row r="273" spans="2:16" s="4" customFormat="1" ht="24" customHeight="1">
      <c r="B273" s="144" t="s">
        <v>240</v>
      </c>
      <c r="C273" s="172"/>
      <c r="D273" s="166"/>
      <c r="E273" s="170"/>
      <c r="F273" s="167"/>
      <c r="G273" s="166"/>
      <c r="H273" s="170"/>
      <c r="I273" s="167"/>
      <c r="J273" s="166"/>
      <c r="K273" s="170"/>
      <c r="L273" s="167"/>
      <c r="M273" s="166"/>
      <c r="N273" s="170"/>
      <c r="O273" s="167"/>
      <c r="P273" s="8"/>
    </row>
    <row r="274" spans="2:16" s="4" customFormat="1" ht="22.5" customHeight="1">
      <c r="B274" s="144" t="s">
        <v>241</v>
      </c>
      <c r="C274" s="172"/>
      <c r="D274" s="166"/>
      <c r="E274" s="170"/>
      <c r="F274" s="167"/>
      <c r="G274" s="166"/>
      <c r="H274" s="170"/>
      <c r="I274" s="167"/>
      <c r="J274" s="166"/>
      <c r="K274" s="170"/>
      <c r="L274" s="167"/>
      <c r="M274" s="166"/>
      <c r="N274" s="170"/>
      <c r="O274" s="167"/>
      <c r="P274" s="8"/>
    </row>
    <row r="275" spans="2:16" s="4" customFormat="1" ht="23.25" customHeight="1">
      <c r="B275" s="144" t="s">
        <v>242</v>
      </c>
      <c r="C275" s="172"/>
      <c r="D275" s="166"/>
      <c r="E275" s="170"/>
      <c r="F275" s="167"/>
      <c r="G275" s="166"/>
      <c r="H275" s="170"/>
      <c r="I275" s="167"/>
      <c r="J275" s="166"/>
      <c r="K275" s="170"/>
      <c r="L275" s="167"/>
      <c r="M275" s="166"/>
      <c r="N275" s="170"/>
      <c r="O275" s="167"/>
      <c r="P275" s="8"/>
    </row>
    <row r="276" spans="2:16" s="4" customFormat="1" ht="27.75" customHeight="1">
      <c r="B276" s="144" t="s">
        <v>237</v>
      </c>
      <c r="C276" s="172"/>
      <c r="D276" s="166"/>
      <c r="E276" s="170"/>
      <c r="F276" s="167"/>
      <c r="G276" s="166"/>
      <c r="H276" s="170"/>
      <c r="I276" s="167"/>
      <c r="J276" s="166"/>
      <c r="K276" s="170"/>
      <c r="L276" s="167"/>
      <c r="M276" s="166"/>
      <c r="N276" s="170"/>
      <c r="O276" s="167"/>
      <c r="P276" s="8"/>
    </row>
    <row r="277" spans="2:16" s="4" customFormat="1" ht="27" customHeight="1">
      <c r="B277" s="205" t="s">
        <v>0</v>
      </c>
      <c r="C277" s="206"/>
      <c r="D277" s="166"/>
      <c r="E277" s="170"/>
      <c r="F277" s="167"/>
      <c r="G277" s="166"/>
      <c r="H277" s="170"/>
      <c r="I277" s="167"/>
      <c r="J277" s="166"/>
      <c r="K277" s="170"/>
      <c r="L277" s="167"/>
      <c r="M277" s="166"/>
      <c r="N277" s="170"/>
      <c r="O277" s="167"/>
      <c r="P277" s="8"/>
    </row>
    <row r="278" spans="2:10" s="4" customFormat="1" ht="21.75">
      <c r="B278" s="87"/>
      <c r="C278" s="69"/>
      <c r="J278" s="72"/>
    </row>
    <row r="279" spans="2:10" s="4" customFormat="1" ht="21.75">
      <c r="B279" s="87"/>
      <c r="C279" s="69"/>
      <c r="J279" s="72"/>
    </row>
    <row r="280" spans="2:10" s="4" customFormat="1" ht="21.75">
      <c r="B280" s="87"/>
      <c r="C280" s="69"/>
      <c r="J280" s="72"/>
    </row>
    <row r="281" spans="2:10" s="70" customFormat="1" ht="21.75">
      <c r="B281" s="71"/>
      <c r="C281" s="69"/>
      <c r="D281" s="72"/>
      <c r="E281" s="72"/>
      <c r="F281" s="72"/>
      <c r="G281" s="72"/>
      <c r="H281" s="72"/>
      <c r="J281" s="72"/>
    </row>
    <row r="282" spans="2:3" s="4" customFormat="1" ht="21.75">
      <c r="B282" s="57"/>
      <c r="C282" s="56"/>
    </row>
    <row r="283" spans="2:3" s="4" customFormat="1" ht="21.75">
      <c r="B283" s="57"/>
      <c r="C283" s="56"/>
    </row>
    <row r="284" spans="2:8" s="4" customFormat="1" ht="21.75">
      <c r="B284" s="57"/>
      <c r="C284" s="56"/>
      <c r="H284" s="136" t="s">
        <v>293</v>
      </c>
    </row>
    <row r="285" spans="1:2" ht="21.75">
      <c r="A285" s="5">
        <v>8</v>
      </c>
      <c r="B285" s="11" t="s">
        <v>143</v>
      </c>
    </row>
    <row r="286" ht="21" customHeight="1">
      <c r="B286" s="14" t="s">
        <v>150</v>
      </c>
    </row>
    <row r="287" ht="12.75" customHeight="1">
      <c r="B287" s="14"/>
    </row>
    <row r="288" spans="2:16" ht="21" customHeight="1">
      <c r="B288" s="179"/>
      <c r="C288" s="180"/>
      <c r="D288" s="166" t="s">
        <v>2</v>
      </c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67"/>
      <c r="P288" s="42"/>
    </row>
    <row r="289" spans="2:16" ht="21" customHeight="1">
      <c r="B289" s="146" t="s">
        <v>11</v>
      </c>
      <c r="C289" s="147"/>
      <c r="D289" s="166" t="s">
        <v>70</v>
      </c>
      <c r="E289" s="170"/>
      <c r="F289" s="170"/>
      <c r="G289" s="167"/>
      <c r="H289" s="166" t="s">
        <v>70</v>
      </c>
      <c r="I289" s="170"/>
      <c r="J289" s="170"/>
      <c r="K289" s="167"/>
      <c r="L289" s="166" t="s">
        <v>71</v>
      </c>
      <c r="M289" s="170"/>
      <c r="N289" s="170"/>
      <c r="O289" s="167"/>
      <c r="P289" s="58" t="s">
        <v>114</v>
      </c>
    </row>
    <row r="290" spans="2:16" ht="21" customHeight="1">
      <c r="B290" s="181"/>
      <c r="C290" s="182"/>
      <c r="D290" s="142" t="s">
        <v>3</v>
      </c>
      <c r="E290" s="143"/>
      <c r="F290" s="142" t="s">
        <v>4</v>
      </c>
      <c r="G290" s="143"/>
      <c r="H290" s="142" t="s">
        <v>3</v>
      </c>
      <c r="I290" s="143"/>
      <c r="J290" s="142" t="s">
        <v>4</v>
      </c>
      <c r="K290" s="143"/>
      <c r="L290" s="142" t="s">
        <v>3</v>
      </c>
      <c r="M290" s="143"/>
      <c r="N290" s="142" t="s">
        <v>4</v>
      </c>
      <c r="O290" s="143"/>
      <c r="P290" s="58" t="s">
        <v>115</v>
      </c>
    </row>
    <row r="291" spans="2:16" ht="42.75" customHeight="1">
      <c r="B291" s="234" t="s">
        <v>249</v>
      </c>
      <c r="C291" s="257"/>
      <c r="D291" s="166"/>
      <c r="E291" s="167"/>
      <c r="F291" s="168">
        <f>D291/286</f>
        <v>0</v>
      </c>
      <c r="G291" s="169"/>
      <c r="H291" s="166"/>
      <c r="I291" s="167"/>
      <c r="J291" s="168">
        <f>H291/286</f>
        <v>0</v>
      </c>
      <c r="K291" s="169"/>
      <c r="L291" s="166"/>
      <c r="M291" s="167"/>
      <c r="N291" s="168">
        <f>L291/286</f>
        <v>0</v>
      </c>
      <c r="O291" s="169"/>
      <c r="P291" s="125">
        <f>(F291+J291+N291)/3</f>
        <v>0</v>
      </c>
    </row>
    <row r="292" spans="2:16" ht="21" customHeight="1">
      <c r="B292" s="256" t="s">
        <v>99</v>
      </c>
      <c r="C292" s="257"/>
      <c r="D292" s="179"/>
      <c r="E292" s="180"/>
      <c r="F292" s="173">
        <f>D293/286</f>
        <v>0</v>
      </c>
      <c r="G292" s="174"/>
      <c r="H292" s="179"/>
      <c r="I292" s="180"/>
      <c r="J292" s="173">
        <f>H293/286</f>
        <v>0</v>
      </c>
      <c r="K292" s="174"/>
      <c r="L292" s="179"/>
      <c r="M292" s="180"/>
      <c r="N292" s="173">
        <f>L293/286</f>
        <v>0</v>
      </c>
      <c r="O292" s="174"/>
      <c r="P292" s="177">
        <f>(F292+J292+N292)/3</f>
        <v>0</v>
      </c>
    </row>
    <row r="293" spans="2:16" ht="21" customHeight="1">
      <c r="B293" s="230" t="s">
        <v>100</v>
      </c>
      <c r="C293" s="231"/>
      <c r="D293" s="181"/>
      <c r="E293" s="182"/>
      <c r="F293" s="175"/>
      <c r="G293" s="176"/>
      <c r="H293" s="181"/>
      <c r="I293" s="182"/>
      <c r="J293" s="175"/>
      <c r="K293" s="176"/>
      <c r="L293" s="181"/>
      <c r="M293" s="182"/>
      <c r="N293" s="175"/>
      <c r="O293" s="176"/>
      <c r="P293" s="178"/>
    </row>
    <row r="294" spans="2:16" ht="21" customHeight="1">
      <c r="B294" s="256" t="s">
        <v>101</v>
      </c>
      <c r="C294" s="257"/>
      <c r="D294" s="179"/>
      <c r="E294" s="180"/>
      <c r="F294" s="173">
        <f>D295/286</f>
        <v>0</v>
      </c>
      <c r="G294" s="174"/>
      <c r="H294" s="179"/>
      <c r="I294" s="180"/>
      <c r="J294" s="173">
        <f>H295/286</f>
        <v>0</v>
      </c>
      <c r="K294" s="174"/>
      <c r="L294" s="179"/>
      <c r="M294" s="180"/>
      <c r="N294" s="173">
        <f>L295/286</f>
        <v>0</v>
      </c>
      <c r="O294" s="174"/>
      <c r="P294" s="177">
        <f>(F294+J294+N294)/3</f>
        <v>0</v>
      </c>
    </row>
    <row r="295" spans="2:16" ht="21" customHeight="1">
      <c r="B295" s="230" t="s">
        <v>102</v>
      </c>
      <c r="C295" s="231"/>
      <c r="D295" s="181"/>
      <c r="E295" s="182"/>
      <c r="F295" s="175"/>
      <c r="G295" s="176"/>
      <c r="H295" s="181"/>
      <c r="I295" s="182"/>
      <c r="J295" s="175"/>
      <c r="K295" s="176"/>
      <c r="L295" s="181"/>
      <c r="M295" s="182"/>
      <c r="N295" s="175"/>
      <c r="O295" s="176"/>
      <c r="P295" s="178"/>
    </row>
    <row r="296" spans="2:16" ht="21" customHeight="1">
      <c r="B296" s="256" t="s">
        <v>103</v>
      </c>
      <c r="C296" s="257"/>
      <c r="D296" s="179"/>
      <c r="E296" s="180"/>
      <c r="F296" s="173">
        <f>D297/286</f>
        <v>0</v>
      </c>
      <c r="G296" s="174"/>
      <c r="H296" s="179"/>
      <c r="I296" s="180"/>
      <c r="J296" s="173">
        <f>H297/286</f>
        <v>0</v>
      </c>
      <c r="K296" s="174"/>
      <c r="L296" s="179"/>
      <c r="M296" s="180"/>
      <c r="N296" s="173">
        <f>L297/286</f>
        <v>0</v>
      </c>
      <c r="O296" s="174"/>
      <c r="P296" s="177">
        <f>(F296+J296+N296)/3</f>
        <v>0</v>
      </c>
    </row>
    <row r="297" spans="2:16" ht="21" customHeight="1">
      <c r="B297" s="230" t="s">
        <v>104</v>
      </c>
      <c r="C297" s="231"/>
      <c r="D297" s="181"/>
      <c r="E297" s="182"/>
      <c r="F297" s="175"/>
      <c r="G297" s="176"/>
      <c r="H297" s="181"/>
      <c r="I297" s="182"/>
      <c r="J297" s="175"/>
      <c r="K297" s="176"/>
      <c r="L297" s="181"/>
      <c r="M297" s="182"/>
      <c r="N297" s="175"/>
      <c r="O297" s="176"/>
      <c r="P297" s="178"/>
    </row>
    <row r="298" spans="2:16" ht="21" customHeight="1">
      <c r="B298" s="235" t="s">
        <v>146</v>
      </c>
      <c r="C298" s="236"/>
      <c r="D298" s="166"/>
      <c r="E298" s="167"/>
      <c r="F298" s="168">
        <f>D298/286</f>
        <v>0</v>
      </c>
      <c r="G298" s="169"/>
      <c r="H298" s="166"/>
      <c r="I298" s="167"/>
      <c r="J298" s="168">
        <f>H298/286</f>
        <v>0</v>
      </c>
      <c r="K298" s="169"/>
      <c r="L298" s="166"/>
      <c r="M298" s="167"/>
      <c r="N298" s="168">
        <f>L298/286</f>
        <v>0</v>
      </c>
      <c r="O298" s="169"/>
      <c r="P298" s="125">
        <f>(F298+J298+N298)/3</f>
        <v>0</v>
      </c>
    </row>
    <row r="299" spans="2:16" ht="21" customHeight="1">
      <c r="B299" s="192" t="s">
        <v>67</v>
      </c>
      <c r="C299" s="193"/>
      <c r="D299" s="166"/>
      <c r="E299" s="167"/>
      <c r="F299" s="168">
        <f>D299/286</f>
        <v>0</v>
      </c>
      <c r="G299" s="169"/>
      <c r="H299" s="166"/>
      <c r="I299" s="167"/>
      <c r="J299" s="168">
        <f>H299/286</f>
        <v>0</v>
      </c>
      <c r="K299" s="169"/>
      <c r="L299" s="166"/>
      <c r="M299" s="167"/>
      <c r="N299" s="168">
        <f>L299/286</f>
        <v>0</v>
      </c>
      <c r="O299" s="169"/>
      <c r="P299" s="125">
        <f>(F299+J299+N299)/3</f>
        <v>0</v>
      </c>
    </row>
    <row r="300" ht="18" customHeight="1"/>
    <row r="301" ht="21.75">
      <c r="B301" t="s">
        <v>144</v>
      </c>
    </row>
    <row r="302" ht="18" customHeight="1"/>
    <row r="303" spans="2:16" s="4" customFormat="1" ht="19.5" customHeight="1">
      <c r="B303" s="250" t="s">
        <v>238</v>
      </c>
      <c r="C303" s="251"/>
      <c r="D303" s="217" t="s">
        <v>265</v>
      </c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 t="s">
        <v>0</v>
      </c>
    </row>
    <row r="304" spans="2:16" s="4" customFormat="1" ht="19.5" customHeight="1">
      <c r="B304" s="250"/>
      <c r="C304" s="251"/>
      <c r="D304" s="219" t="s">
        <v>266</v>
      </c>
      <c r="E304" s="219"/>
      <c r="F304" s="219"/>
      <c r="G304" s="219" t="s">
        <v>267</v>
      </c>
      <c r="H304" s="219"/>
      <c r="I304" s="219"/>
      <c r="J304" s="219" t="s">
        <v>268</v>
      </c>
      <c r="K304" s="219"/>
      <c r="L304" s="219"/>
      <c r="M304" s="219" t="s">
        <v>269</v>
      </c>
      <c r="N304" s="219"/>
      <c r="O304" s="219"/>
      <c r="P304" s="218"/>
    </row>
    <row r="305" spans="2:16" s="4" customFormat="1" ht="23.25" customHeight="1">
      <c r="B305" s="144" t="s">
        <v>239</v>
      </c>
      <c r="C305" s="172"/>
      <c r="D305" s="166"/>
      <c r="E305" s="170"/>
      <c r="F305" s="167"/>
      <c r="G305" s="166"/>
      <c r="H305" s="170"/>
      <c r="I305" s="167"/>
      <c r="J305" s="166"/>
      <c r="K305" s="170"/>
      <c r="L305" s="167"/>
      <c r="M305" s="166"/>
      <c r="N305" s="170"/>
      <c r="O305" s="167"/>
      <c r="P305" s="8"/>
    </row>
    <row r="306" spans="2:16" s="4" customFormat="1" ht="24" customHeight="1">
      <c r="B306" s="144" t="s">
        <v>240</v>
      </c>
      <c r="C306" s="172"/>
      <c r="D306" s="166"/>
      <c r="E306" s="170"/>
      <c r="F306" s="167"/>
      <c r="G306" s="166"/>
      <c r="H306" s="170"/>
      <c r="I306" s="167"/>
      <c r="J306" s="166"/>
      <c r="K306" s="170"/>
      <c r="L306" s="167"/>
      <c r="M306" s="166"/>
      <c r="N306" s="170"/>
      <c r="O306" s="167"/>
      <c r="P306" s="8"/>
    </row>
    <row r="307" spans="2:16" s="4" customFormat="1" ht="22.5" customHeight="1">
      <c r="B307" s="144" t="s">
        <v>241</v>
      </c>
      <c r="C307" s="172"/>
      <c r="D307" s="166"/>
      <c r="E307" s="170"/>
      <c r="F307" s="167"/>
      <c r="G307" s="166"/>
      <c r="H307" s="170"/>
      <c r="I307" s="167"/>
      <c r="J307" s="166"/>
      <c r="K307" s="170"/>
      <c r="L307" s="167"/>
      <c r="M307" s="166"/>
      <c r="N307" s="170"/>
      <c r="O307" s="167"/>
      <c r="P307" s="8"/>
    </row>
    <row r="308" spans="2:16" s="4" customFormat="1" ht="23.25" customHeight="1">
      <c r="B308" s="144" t="s">
        <v>242</v>
      </c>
      <c r="C308" s="172"/>
      <c r="D308" s="166"/>
      <c r="E308" s="170"/>
      <c r="F308" s="167"/>
      <c r="G308" s="166"/>
      <c r="H308" s="170"/>
      <c r="I308" s="167"/>
      <c r="J308" s="166"/>
      <c r="K308" s="170"/>
      <c r="L308" s="167"/>
      <c r="M308" s="166"/>
      <c r="N308" s="170"/>
      <c r="O308" s="167"/>
      <c r="P308" s="8"/>
    </row>
    <row r="309" spans="2:16" s="4" customFormat="1" ht="27.75" customHeight="1">
      <c r="B309" s="144" t="s">
        <v>237</v>
      </c>
      <c r="C309" s="172"/>
      <c r="D309" s="166"/>
      <c r="E309" s="170"/>
      <c r="F309" s="167"/>
      <c r="G309" s="166"/>
      <c r="H309" s="170"/>
      <c r="I309" s="167"/>
      <c r="J309" s="166"/>
      <c r="K309" s="170"/>
      <c r="L309" s="167"/>
      <c r="M309" s="166"/>
      <c r="N309" s="170"/>
      <c r="O309" s="167"/>
      <c r="P309" s="8"/>
    </row>
    <row r="310" spans="2:16" s="4" customFormat="1" ht="27" customHeight="1">
      <c r="B310" s="205" t="s">
        <v>0</v>
      </c>
      <c r="C310" s="206"/>
      <c r="D310" s="166"/>
      <c r="E310" s="170"/>
      <c r="F310" s="167"/>
      <c r="G310" s="166"/>
      <c r="H310" s="170"/>
      <c r="I310" s="167"/>
      <c r="J310" s="166"/>
      <c r="K310" s="170"/>
      <c r="L310" s="167"/>
      <c r="M310" s="166"/>
      <c r="N310" s="170"/>
      <c r="O310" s="167"/>
      <c r="P310" s="8"/>
    </row>
    <row r="311" spans="2:10" s="4" customFormat="1" ht="14.25" customHeight="1">
      <c r="B311" s="87"/>
      <c r="C311" s="69"/>
      <c r="J311" s="72"/>
    </row>
    <row r="312" ht="18.75" customHeight="1">
      <c r="B312" t="s">
        <v>151</v>
      </c>
    </row>
    <row r="313" ht="12" customHeight="1"/>
    <row r="314" spans="2:16" ht="21" customHeight="1">
      <c r="B314" s="179"/>
      <c r="C314" s="180"/>
      <c r="D314" s="166" t="s">
        <v>2</v>
      </c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67"/>
      <c r="P314" s="42"/>
    </row>
    <row r="315" spans="2:16" ht="21" customHeight="1">
      <c r="B315" s="146" t="s">
        <v>11</v>
      </c>
      <c r="C315" s="147"/>
      <c r="D315" s="166" t="s">
        <v>70</v>
      </c>
      <c r="E315" s="170"/>
      <c r="F315" s="170"/>
      <c r="G315" s="167"/>
      <c r="H315" s="166" t="s">
        <v>70</v>
      </c>
      <c r="I315" s="170"/>
      <c r="J315" s="170"/>
      <c r="K315" s="167"/>
      <c r="L315" s="166" t="s">
        <v>71</v>
      </c>
      <c r="M315" s="170"/>
      <c r="N315" s="170"/>
      <c r="O315" s="167"/>
      <c r="P315" s="58" t="s">
        <v>114</v>
      </c>
    </row>
    <row r="316" spans="2:16" ht="21" customHeight="1">
      <c r="B316" s="181"/>
      <c r="C316" s="182"/>
      <c r="D316" s="142" t="s">
        <v>3</v>
      </c>
      <c r="E316" s="143"/>
      <c r="F316" s="142" t="s">
        <v>4</v>
      </c>
      <c r="G316" s="143"/>
      <c r="H316" s="142" t="s">
        <v>3</v>
      </c>
      <c r="I316" s="143"/>
      <c r="J316" s="142" t="s">
        <v>4</v>
      </c>
      <c r="K316" s="143"/>
      <c r="L316" s="142" t="s">
        <v>3</v>
      </c>
      <c r="M316" s="143"/>
      <c r="N316" s="142" t="s">
        <v>4</v>
      </c>
      <c r="O316" s="143"/>
      <c r="P316" s="58" t="s">
        <v>115</v>
      </c>
    </row>
    <row r="317" spans="2:16" ht="21" customHeight="1">
      <c r="B317" s="237" t="s">
        <v>33</v>
      </c>
      <c r="C317" s="238"/>
      <c r="D317" s="166"/>
      <c r="E317" s="167"/>
      <c r="F317" s="168">
        <f>D317/286</f>
        <v>0</v>
      </c>
      <c r="G317" s="169"/>
      <c r="H317" s="166"/>
      <c r="I317" s="167"/>
      <c r="J317" s="168">
        <f>H317/286</f>
        <v>0</v>
      </c>
      <c r="K317" s="169"/>
      <c r="L317" s="166"/>
      <c r="M317" s="167"/>
      <c r="N317" s="168">
        <f>L317/286</f>
        <v>0</v>
      </c>
      <c r="O317" s="169"/>
      <c r="P317" s="125">
        <f>(F317+J317+N317)/3</f>
        <v>0</v>
      </c>
    </row>
    <row r="318" spans="2:16" ht="21" customHeight="1">
      <c r="B318" s="154" t="s">
        <v>81</v>
      </c>
      <c r="C318" s="155"/>
      <c r="D318" s="166"/>
      <c r="E318" s="167"/>
      <c r="F318" s="168">
        <f>D318/286</f>
        <v>0</v>
      </c>
      <c r="G318" s="169"/>
      <c r="H318" s="166"/>
      <c r="I318" s="167"/>
      <c r="J318" s="168">
        <f>H318/286</f>
        <v>0</v>
      </c>
      <c r="K318" s="169"/>
      <c r="L318" s="166"/>
      <c r="M318" s="167"/>
      <c r="N318" s="168">
        <f>L318/286</f>
        <v>0</v>
      </c>
      <c r="O318" s="169"/>
      <c r="P318" s="125">
        <f>(F318+J318+N318)/3</f>
        <v>0</v>
      </c>
    </row>
    <row r="319" spans="2:16" ht="21" customHeight="1">
      <c r="B319" s="252" t="s">
        <v>82</v>
      </c>
      <c r="C319" s="253"/>
      <c r="D319" s="166"/>
      <c r="E319" s="167"/>
      <c r="F319" s="168">
        <f>D319/286</f>
        <v>0</v>
      </c>
      <c r="G319" s="169"/>
      <c r="H319" s="166"/>
      <c r="I319" s="167"/>
      <c r="J319" s="168">
        <f>H319/286</f>
        <v>0</v>
      </c>
      <c r="K319" s="169"/>
      <c r="L319" s="166"/>
      <c r="M319" s="167"/>
      <c r="N319" s="168">
        <f>L319/286</f>
        <v>0</v>
      </c>
      <c r="O319" s="169"/>
      <c r="P319" s="125">
        <f>(F319+J319+N319)/3</f>
        <v>0</v>
      </c>
    </row>
    <row r="320" spans="2:16" ht="21" customHeight="1">
      <c r="B320" s="166" t="s">
        <v>0</v>
      </c>
      <c r="C320" s="167"/>
      <c r="D320" s="166"/>
      <c r="E320" s="167"/>
      <c r="F320" s="166"/>
      <c r="G320" s="167"/>
      <c r="H320" s="166"/>
      <c r="I320" s="167"/>
      <c r="J320" s="166"/>
      <c r="K320" s="167"/>
      <c r="L320" s="166"/>
      <c r="M320" s="167"/>
      <c r="N320" s="166"/>
      <c r="O320" s="167"/>
      <c r="P320" s="8"/>
    </row>
    <row r="321" ht="27.75" customHeight="1">
      <c r="H321" s="10" t="s">
        <v>294</v>
      </c>
    </row>
    <row r="322" ht="21.75">
      <c r="B322" t="s">
        <v>145</v>
      </c>
    </row>
    <row r="323" spans="2:10" s="4" customFormat="1" ht="15" customHeight="1">
      <c r="B323" s="87"/>
      <c r="C323" s="72"/>
      <c r="J323" s="72"/>
    </row>
    <row r="324" spans="2:16" s="4" customFormat="1" ht="19.5" customHeight="1">
      <c r="B324" s="250" t="s">
        <v>238</v>
      </c>
      <c r="C324" s="251"/>
      <c r="D324" s="217" t="s">
        <v>265</v>
      </c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 t="s">
        <v>0</v>
      </c>
    </row>
    <row r="325" spans="2:16" s="4" customFormat="1" ht="19.5" customHeight="1">
      <c r="B325" s="250"/>
      <c r="C325" s="251"/>
      <c r="D325" s="219" t="s">
        <v>266</v>
      </c>
      <c r="E325" s="219"/>
      <c r="F325" s="219"/>
      <c r="G325" s="219" t="s">
        <v>267</v>
      </c>
      <c r="H325" s="219"/>
      <c r="I325" s="219"/>
      <c r="J325" s="219" t="s">
        <v>268</v>
      </c>
      <c r="K325" s="219"/>
      <c r="L325" s="219"/>
      <c r="M325" s="219" t="s">
        <v>269</v>
      </c>
      <c r="N325" s="219"/>
      <c r="O325" s="219"/>
      <c r="P325" s="218"/>
    </row>
    <row r="326" spans="2:16" s="4" customFormat="1" ht="23.25" customHeight="1">
      <c r="B326" s="144" t="s">
        <v>239</v>
      </c>
      <c r="C326" s="172"/>
      <c r="D326" s="166"/>
      <c r="E326" s="170"/>
      <c r="F326" s="167"/>
      <c r="G326" s="166"/>
      <c r="H326" s="170"/>
      <c r="I326" s="167"/>
      <c r="J326" s="166"/>
      <c r="K326" s="170"/>
      <c r="L326" s="167"/>
      <c r="M326" s="166"/>
      <c r="N326" s="170"/>
      <c r="O326" s="167"/>
      <c r="P326" s="8"/>
    </row>
    <row r="327" spans="2:16" s="4" customFormat="1" ht="24" customHeight="1">
      <c r="B327" s="144" t="s">
        <v>240</v>
      </c>
      <c r="C327" s="172"/>
      <c r="D327" s="166"/>
      <c r="E327" s="170"/>
      <c r="F327" s="167"/>
      <c r="G327" s="166"/>
      <c r="H327" s="170"/>
      <c r="I327" s="167"/>
      <c r="J327" s="166"/>
      <c r="K327" s="170"/>
      <c r="L327" s="167"/>
      <c r="M327" s="166"/>
      <c r="N327" s="170"/>
      <c r="O327" s="167"/>
      <c r="P327" s="8"/>
    </row>
    <row r="328" spans="2:16" s="4" customFormat="1" ht="22.5" customHeight="1">
      <c r="B328" s="144" t="s">
        <v>241</v>
      </c>
      <c r="C328" s="172"/>
      <c r="D328" s="166"/>
      <c r="E328" s="170"/>
      <c r="F328" s="167"/>
      <c r="G328" s="166"/>
      <c r="H328" s="170"/>
      <c r="I328" s="167"/>
      <c r="J328" s="166"/>
      <c r="K328" s="170"/>
      <c r="L328" s="167"/>
      <c r="M328" s="166"/>
      <c r="N328" s="170"/>
      <c r="O328" s="167"/>
      <c r="P328" s="8"/>
    </row>
    <row r="329" spans="2:16" s="4" customFormat="1" ht="23.25" customHeight="1">
      <c r="B329" s="144" t="s">
        <v>242</v>
      </c>
      <c r="C329" s="172"/>
      <c r="D329" s="166"/>
      <c r="E329" s="170"/>
      <c r="F329" s="167"/>
      <c r="G329" s="166"/>
      <c r="H329" s="170"/>
      <c r="I329" s="167"/>
      <c r="J329" s="166"/>
      <c r="K329" s="170"/>
      <c r="L329" s="167"/>
      <c r="M329" s="166"/>
      <c r="N329" s="170"/>
      <c r="O329" s="167"/>
      <c r="P329" s="8"/>
    </row>
    <row r="330" spans="2:16" s="4" customFormat="1" ht="27.75" customHeight="1">
      <c r="B330" s="144" t="s">
        <v>237</v>
      </c>
      <c r="C330" s="172"/>
      <c r="D330" s="166"/>
      <c r="E330" s="170"/>
      <c r="F330" s="167"/>
      <c r="G330" s="166"/>
      <c r="H330" s="170"/>
      <c r="I330" s="167"/>
      <c r="J330" s="166"/>
      <c r="K330" s="170"/>
      <c r="L330" s="167"/>
      <c r="M330" s="166"/>
      <c r="N330" s="170"/>
      <c r="O330" s="167"/>
      <c r="P330" s="8"/>
    </row>
    <row r="331" spans="2:16" s="4" customFormat="1" ht="27" customHeight="1">
      <c r="B331" s="205" t="s">
        <v>0</v>
      </c>
      <c r="C331" s="206"/>
      <c r="D331" s="166"/>
      <c r="E331" s="170"/>
      <c r="F331" s="167"/>
      <c r="G331" s="166"/>
      <c r="H331" s="170"/>
      <c r="I331" s="167"/>
      <c r="J331" s="166"/>
      <c r="K331" s="170"/>
      <c r="L331" s="167"/>
      <c r="M331" s="166"/>
      <c r="N331" s="170"/>
      <c r="O331" s="167"/>
      <c r="P331" s="8"/>
    </row>
    <row r="332" spans="2:10" s="4" customFormat="1" ht="21.75">
      <c r="B332" s="87"/>
      <c r="C332" s="69"/>
      <c r="J332" s="72"/>
    </row>
    <row r="333" ht="21" customHeight="1">
      <c r="B333" t="s">
        <v>152</v>
      </c>
    </row>
    <row r="334" ht="15.75" customHeight="1"/>
    <row r="335" spans="2:16" ht="21" customHeight="1">
      <c r="B335" s="179"/>
      <c r="C335" s="180"/>
      <c r="D335" s="166" t="s">
        <v>2</v>
      </c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67"/>
      <c r="P335" s="42"/>
    </row>
    <row r="336" spans="2:16" ht="21" customHeight="1">
      <c r="B336" s="146" t="s">
        <v>11</v>
      </c>
      <c r="C336" s="147"/>
      <c r="D336" s="166" t="s">
        <v>70</v>
      </c>
      <c r="E336" s="170"/>
      <c r="F336" s="170"/>
      <c r="G336" s="167"/>
      <c r="H336" s="166" t="s">
        <v>70</v>
      </c>
      <c r="I336" s="170"/>
      <c r="J336" s="170"/>
      <c r="K336" s="167"/>
      <c r="L336" s="166" t="s">
        <v>71</v>
      </c>
      <c r="M336" s="170"/>
      <c r="N336" s="170"/>
      <c r="O336" s="167"/>
      <c r="P336" s="58" t="s">
        <v>114</v>
      </c>
    </row>
    <row r="337" spans="2:16" ht="21" customHeight="1">
      <c r="B337" s="181"/>
      <c r="C337" s="182"/>
      <c r="D337" s="142" t="s">
        <v>3</v>
      </c>
      <c r="E337" s="143"/>
      <c r="F337" s="142" t="s">
        <v>36</v>
      </c>
      <c r="G337" s="143"/>
      <c r="H337" s="142" t="s">
        <v>3</v>
      </c>
      <c r="I337" s="143"/>
      <c r="J337" s="142" t="s">
        <v>36</v>
      </c>
      <c r="K337" s="143"/>
      <c r="L337" s="142" t="s">
        <v>3</v>
      </c>
      <c r="M337" s="143"/>
      <c r="N337" s="142" t="s">
        <v>36</v>
      </c>
      <c r="O337" s="143"/>
      <c r="P337" s="58" t="s">
        <v>115</v>
      </c>
    </row>
    <row r="338" spans="2:16" ht="42" customHeight="1">
      <c r="B338" s="234" t="s">
        <v>250</v>
      </c>
      <c r="C338" s="257"/>
      <c r="D338" s="179"/>
      <c r="E338" s="180"/>
      <c r="F338" s="179"/>
      <c r="G338" s="180"/>
      <c r="H338" s="179"/>
      <c r="I338" s="180"/>
      <c r="J338" s="179"/>
      <c r="K338" s="180"/>
      <c r="L338" s="179"/>
      <c r="M338" s="180"/>
      <c r="N338" s="179"/>
      <c r="O338" s="180"/>
      <c r="P338" s="8"/>
    </row>
    <row r="339" spans="2:16" ht="21" customHeight="1">
      <c r="B339" s="258" t="s">
        <v>89</v>
      </c>
      <c r="C339" s="259"/>
      <c r="D339" s="166"/>
      <c r="E339" s="167"/>
      <c r="F339" s="168">
        <f>D339/286</f>
        <v>0</v>
      </c>
      <c r="G339" s="169"/>
      <c r="H339" s="166"/>
      <c r="I339" s="167"/>
      <c r="J339" s="168">
        <f>H339/286</f>
        <v>0</v>
      </c>
      <c r="K339" s="169"/>
      <c r="L339" s="166"/>
      <c r="M339" s="167"/>
      <c r="N339" s="168">
        <f>L339/286</f>
        <v>0</v>
      </c>
      <c r="O339" s="169"/>
      <c r="P339" s="125">
        <f>(F339+J339+N339)/3</f>
        <v>0</v>
      </c>
    </row>
    <row r="340" spans="2:16" ht="21.75">
      <c r="B340" s="258" t="s">
        <v>222</v>
      </c>
      <c r="C340" s="259"/>
      <c r="D340" s="166"/>
      <c r="E340" s="167"/>
      <c r="F340" s="168">
        <f>D340/286</f>
        <v>0</v>
      </c>
      <c r="G340" s="169"/>
      <c r="H340" s="166"/>
      <c r="I340" s="167"/>
      <c r="J340" s="168">
        <f>H340/286</f>
        <v>0</v>
      </c>
      <c r="K340" s="169"/>
      <c r="L340" s="166"/>
      <c r="M340" s="167"/>
      <c r="N340" s="168">
        <f>L340/286</f>
        <v>0</v>
      </c>
      <c r="O340" s="169"/>
      <c r="P340" s="125">
        <f>(F340+J340+N340)/3</f>
        <v>0</v>
      </c>
    </row>
    <row r="341" spans="2:16" s="4" customFormat="1" ht="21.75">
      <c r="B341" s="230" t="s">
        <v>83</v>
      </c>
      <c r="C341" s="231"/>
      <c r="D341" s="166"/>
      <c r="E341" s="167"/>
      <c r="F341" s="168">
        <f>D341/286</f>
        <v>0</v>
      </c>
      <c r="G341" s="169"/>
      <c r="H341" s="166"/>
      <c r="I341" s="167"/>
      <c r="J341" s="168">
        <f>H341/286</f>
        <v>0</v>
      </c>
      <c r="K341" s="169"/>
      <c r="L341" s="166"/>
      <c r="M341" s="167"/>
      <c r="N341" s="168">
        <f>L341/286</f>
        <v>0</v>
      </c>
      <c r="O341" s="169"/>
      <c r="P341" s="125">
        <f>(F341+J341+N341)/3</f>
        <v>0</v>
      </c>
    </row>
    <row r="342" spans="2:3" s="4" customFormat="1" ht="21.75">
      <c r="B342" s="57"/>
      <c r="C342" s="56"/>
    </row>
    <row r="343" ht="21.75">
      <c r="B343" t="s">
        <v>153</v>
      </c>
    </row>
    <row r="344" spans="2:10" s="4" customFormat="1" ht="13.5" customHeight="1">
      <c r="B344" s="87"/>
      <c r="C344" s="72"/>
      <c r="J344" s="72"/>
    </row>
    <row r="345" spans="2:16" s="4" customFormat="1" ht="19.5" customHeight="1">
      <c r="B345" s="250" t="s">
        <v>238</v>
      </c>
      <c r="C345" s="251"/>
      <c r="D345" s="217" t="s">
        <v>265</v>
      </c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 t="s">
        <v>0</v>
      </c>
    </row>
    <row r="346" spans="2:16" s="4" customFormat="1" ht="19.5" customHeight="1">
      <c r="B346" s="250"/>
      <c r="C346" s="251"/>
      <c r="D346" s="219" t="s">
        <v>266</v>
      </c>
      <c r="E346" s="219"/>
      <c r="F346" s="219"/>
      <c r="G346" s="219" t="s">
        <v>267</v>
      </c>
      <c r="H346" s="219"/>
      <c r="I346" s="219"/>
      <c r="J346" s="219" t="s">
        <v>268</v>
      </c>
      <c r="K346" s="219"/>
      <c r="L346" s="219"/>
      <c r="M346" s="219" t="s">
        <v>269</v>
      </c>
      <c r="N346" s="219"/>
      <c r="O346" s="219"/>
      <c r="P346" s="218"/>
    </row>
    <row r="347" spans="2:16" s="4" customFormat="1" ht="23.25" customHeight="1">
      <c r="B347" s="144" t="s">
        <v>239</v>
      </c>
      <c r="C347" s="172"/>
      <c r="D347" s="166"/>
      <c r="E347" s="170"/>
      <c r="F347" s="167"/>
      <c r="G347" s="166"/>
      <c r="H347" s="170"/>
      <c r="I347" s="167"/>
      <c r="J347" s="166"/>
      <c r="K347" s="170"/>
      <c r="L347" s="167"/>
      <c r="M347" s="166"/>
      <c r="N347" s="170"/>
      <c r="O347" s="167"/>
      <c r="P347" s="8"/>
    </row>
    <row r="348" spans="2:16" s="4" customFormat="1" ht="24" customHeight="1">
      <c r="B348" s="144" t="s">
        <v>240</v>
      </c>
      <c r="C348" s="172"/>
      <c r="D348" s="166"/>
      <c r="E348" s="170"/>
      <c r="F348" s="167"/>
      <c r="G348" s="166"/>
      <c r="H348" s="170"/>
      <c r="I348" s="167"/>
      <c r="J348" s="166"/>
      <c r="K348" s="170"/>
      <c r="L348" s="167"/>
      <c r="M348" s="166"/>
      <c r="N348" s="170"/>
      <c r="O348" s="167"/>
      <c r="P348" s="8"/>
    </row>
    <row r="349" spans="2:16" s="4" customFormat="1" ht="22.5" customHeight="1">
      <c r="B349" s="144" t="s">
        <v>241</v>
      </c>
      <c r="C349" s="172"/>
      <c r="D349" s="166"/>
      <c r="E349" s="170"/>
      <c r="F349" s="167"/>
      <c r="G349" s="166"/>
      <c r="H349" s="170"/>
      <c r="I349" s="167"/>
      <c r="J349" s="166"/>
      <c r="K349" s="170"/>
      <c r="L349" s="167"/>
      <c r="M349" s="166"/>
      <c r="N349" s="170"/>
      <c r="O349" s="167"/>
      <c r="P349" s="8"/>
    </row>
    <row r="350" spans="2:16" s="4" customFormat="1" ht="23.25" customHeight="1">
      <c r="B350" s="144" t="s">
        <v>242</v>
      </c>
      <c r="C350" s="172"/>
      <c r="D350" s="166"/>
      <c r="E350" s="170"/>
      <c r="F350" s="167"/>
      <c r="G350" s="166"/>
      <c r="H350" s="170"/>
      <c r="I350" s="167"/>
      <c r="J350" s="166"/>
      <c r="K350" s="170"/>
      <c r="L350" s="167"/>
      <c r="M350" s="166"/>
      <c r="N350" s="170"/>
      <c r="O350" s="167"/>
      <c r="P350" s="8"/>
    </row>
    <row r="351" spans="2:16" s="4" customFormat="1" ht="27.75" customHeight="1">
      <c r="B351" s="144" t="s">
        <v>237</v>
      </c>
      <c r="C351" s="172"/>
      <c r="D351" s="166"/>
      <c r="E351" s="170"/>
      <c r="F351" s="167"/>
      <c r="G351" s="166"/>
      <c r="H351" s="170"/>
      <c r="I351" s="167"/>
      <c r="J351" s="166"/>
      <c r="K351" s="170"/>
      <c r="L351" s="167"/>
      <c r="M351" s="166"/>
      <c r="N351" s="170"/>
      <c r="O351" s="167"/>
      <c r="P351" s="8"/>
    </row>
    <row r="352" spans="2:16" s="4" customFormat="1" ht="27" customHeight="1">
      <c r="B352" s="205" t="s">
        <v>0</v>
      </c>
      <c r="C352" s="206"/>
      <c r="D352" s="166"/>
      <c r="E352" s="170"/>
      <c r="F352" s="167"/>
      <c r="G352" s="166"/>
      <c r="H352" s="170"/>
      <c r="I352" s="167"/>
      <c r="J352" s="166"/>
      <c r="K352" s="170"/>
      <c r="L352" s="167"/>
      <c r="M352" s="166"/>
      <c r="N352" s="170"/>
      <c r="O352" s="167"/>
      <c r="P352" s="8"/>
    </row>
    <row r="353" spans="2:10" s="4" customFormat="1" ht="21.75">
      <c r="B353" s="87"/>
      <c r="C353" s="69"/>
      <c r="J353" s="72"/>
    </row>
    <row r="354" spans="2:10" s="4" customFormat="1" ht="21.75">
      <c r="B354" s="87"/>
      <c r="C354" s="69"/>
      <c r="J354" s="72"/>
    </row>
    <row r="355" spans="2:10" s="70" customFormat="1" ht="21.75">
      <c r="B355" s="71"/>
      <c r="C355" s="69"/>
      <c r="D355" s="72"/>
      <c r="E355" s="72"/>
      <c r="F355" s="72"/>
      <c r="G355" s="72"/>
      <c r="H355" s="72"/>
      <c r="J355" s="72"/>
    </row>
    <row r="356" spans="2:8" s="4" customFormat="1" ht="26.25" customHeight="1">
      <c r="B356" s="57"/>
      <c r="C356" s="56"/>
      <c r="H356" s="136" t="s">
        <v>295</v>
      </c>
    </row>
    <row r="357" spans="2:3" s="4" customFormat="1" ht="15.75" customHeight="1">
      <c r="B357" s="57"/>
      <c r="C357" s="56"/>
    </row>
    <row r="358" ht="21" customHeight="1">
      <c r="B358" t="s">
        <v>154</v>
      </c>
    </row>
    <row r="359" ht="12.75" customHeight="1"/>
    <row r="360" spans="2:16" ht="21" customHeight="1">
      <c r="B360" s="179"/>
      <c r="C360" s="180"/>
      <c r="D360" s="166" t="s">
        <v>2</v>
      </c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67"/>
      <c r="P360" s="42"/>
    </row>
    <row r="361" spans="2:16" ht="21" customHeight="1">
      <c r="B361" s="146" t="s">
        <v>11</v>
      </c>
      <c r="C361" s="147"/>
      <c r="D361" s="166" t="s">
        <v>70</v>
      </c>
      <c r="E361" s="170"/>
      <c r="F361" s="170"/>
      <c r="G361" s="167"/>
      <c r="H361" s="166" t="s">
        <v>70</v>
      </c>
      <c r="I361" s="170"/>
      <c r="J361" s="170"/>
      <c r="K361" s="167"/>
      <c r="L361" s="166" t="s">
        <v>71</v>
      </c>
      <c r="M361" s="170"/>
      <c r="N361" s="170"/>
      <c r="O361" s="167"/>
      <c r="P361" s="58" t="s">
        <v>114</v>
      </c>
    </row>
    <row r="362" spans="2:16" ht="21" customHeight="1">
      <c r="B362" s="181"/>
      <c r="C362" s="182"/>
      <c r="D362" s="142" t="s">
        <v>3</v>
      </c>
      <c r="E362" s="143"/>
      <c r="F362" s="142" t="s">
        <v>4</v>
      </c>
      <c r="G362" s="143"/>
      <c r="H362" s="142" t="s">
        <v>3</v>
      </c>
      <c r="I362" s="143"/>
      <c r="J362" s="142" t="s">
        <v>4</v>
      </c>
      <c r="K362" s="143"/>
      <c r="L362" s="142" t="s">
        <v>3</v>
      </c>
      <c r="M362" s="143"/>
      <c r="N362" s="142" t="s">
        <v>4</v>
      </c>
      <c r="O362" s="143"/>
      <c r="P362" s="58" t="s">
        <v>115</v>
      </c>
    </row>
    <row r="363" spans="2:16" ht="41.25" customHeight="1">
      <c r="B363" s="260" t="s">
        <v>273</v>
      </c>
      <c r="C363" s="246"/>
      <c r="D363" s="142"/>
      <c r="E363" s="143"/>
      <c r="F363" s="142"/>
      <c r="G363" s="143"/>
      <c r="H363" s="51"/>
      <c r="I363" s="52"/>
      <c r="J363" s="51"/>
      <c r="K363" s="52"/>
      <c r="L363" s="51"/>
      <c r="M363" s="52"/>
      <c r="N363" s="51"/>
      <c r="O363" s="52"/>
      <c r="P363" s="45"/>
    </row>
    <row r="364" spans="2:16" ht="21" customHeight="1">
      <c r="B364" s="263" t="s">
        <v>274</v>
      </c>
      <c r="C364" s="246"/>
      <c r="D364" s="51"/>
      <c r="E364" s="52"/>
      <c r="F364" s="51"/>
      <c r="G364" s="52"/>
      <c r="H364" s="51"/>
      <c r="I364" s="52"/>
      <c r="J364" s="51"/>
      <c r="K364" s="52"/>
      <c r="L364" s="51"/>
      <c r="M364" s="52"/>
      <c r="N364" s="51"/>
      <c r="O364" s="52"/>
      <c r="P364" s="45"/>
    </row>
    <row r="365" spans="2:16" ht="21" customHeight="1">
      <c r="B365" s="117" t="s">
        <v>278</v>
      </c>
      <c r="C365" s="116"/>
      <c r="D365" s="53"/>
      <c r="E365" s="54"/>
      <c r="F365" s="53"/>
      <c r="G365" s="54"/>
      <c r="H365" s="53"/>
      <c r="I365" s="54"/>
      <c r="J365" s="53"/>
      <c r="K365" s="54"/>
      <c r="L365" s="53"/>
      <c r="M365" s="54"/>
      <c r="N365" s="53"/>
      <c r="O365" s="54"/>
      <c r="P365" s="48"/>
    </row>
    <row r="366" spans="2:16" ht="21" customHeight="1">
      <c r="B366" s="264">
        <v>1.1</v>
      </c>
      <c r="C366" s="265"/>
      <c r="D366" s="302"/>
      <c r="E366" s="303"/>
      <c r="F366" s="168">
        <f>D366/286</f>
        <v>0</v>
      </c>
      <c r="G366" s="169"/>
      <c r="H366" s="302"/>
      <c r="I366" s="303"/>
      <c r="J366" s="168">
        <f>H366/286</f>
        <v>0</v>
      </c>
      <c r="K366" s="169"/>
      <c r="L366" s="302"/>
      <c r="M366" s="303"/>
      <c r="N366" s="168">
        <f>L366/286</f>
        <v>0</v>
      </c>
      <c r="O366" s="169"/>
      <c r="P366" s="125">
        <f>(F366+J366+N366)/3</f>
        <v>0</v>
      </c>
    </row>
    <row r="367" spans="2:16" ht="21" customHeight="1">
      <c r="B367" s="154">
        <v>1.2</v>
      </c>
      <c r="C367" s="155"/>
      <c r="D367" s="142"/>
      <c r="E367" s="143"/>
      <c r="F367" s="168">
        <f>D367/286</f>
        <v>0</v>
      </c>
      <c r="G367" s="169"/>
      <c r="H367" s="142"/>
      <c r="I367" s="143"/>
      <c r="J367" s="168">
        <f>H367/286</f>
        <v>0</v>
      </c>
      <c r="K367" s="169"/>
      <c r="L367" s="142"/>
      <c r="M367" s="143"/>
      <c r="N367" s="168">
        <f>L367/286</f>
        <v>0</v>
      </c>
      <c r="O367" s="169"/>
      <c r="P367" s="125">
        <f>(F367+J367+N367)/3</f>
        <v>0</v>
      </c>
    </row>
    <row r="368" spans="2:16" ht="21" customHeight="1">
      <c r="B368" s="266" t="s">
        <v>277</v>
      </c>
      <c r="C368" s="267"/>
      <c r="D368" s="142"/>
      <c r="E368" s="143"/>
      <c r="F368" s="168">
        <f>D368/286</f>
        <v>0</v>
      </c>
      <c r="G368" s="169"/>
      <c r="H368" s="142"/>
      <c r="I368" s="143"/>
      <c r="J368" s="168">
        <f>H368/286</f>
        <v>0</v>
      </c>
      <c r="K368" s="169"/>
      <c r="L368" s="142"/>
      <c r="M368" s="143"/>
      <c r="N368" s="168">
        <f>L368/286</f>
        <v>0</v>
      </c>
      <c r="O368" s="169"/>
      <c r="P368" s="125">
        <f>(F368+J368+N368)/3</f>
        <v>0</v>
      </c>
    </row>
    <row r="369" spans="2:16" ht="21" customHeight="1">
      <c r="B369" s="263" t="s">
        <v>275</v>
      </c>
      <c r="C369" s="246"/>
      <c r="D369" s="53"/>
      <c r="E369" s="54"/>
      <c r="F369" s="129"/>
      <c r="G369" s="128"/>
      <c r="H369" s="129"/>
      <c r="I369" s="128"/>
      <c r="J369" s="129"/>
      <c r="K369" s="128"/>
      <c r="L369" s="129"/>
      <c r="M369" s="128"/>
      <c r="N369" s="129"/>
      <c r="O369" s="128"/>
      <c r="P369" s="130"/>
    </row>
    <row r="370" spans="2:16" ht="21" customHeight="1">
      <c r="B370" s="154">
        <v>2.1</v>
      </c>
      <c r="C370" s="155"/>
      <c r="D370" s="142"/>
      <c r="E370" s="143"/>
      <c r="F370" s="168">
        <f>D370/286</f>
        <v>0</v>
      </c>
      <c r="G370" s="169"/>
      <c r="H370" s="142"/>
      <c r="I370" s="143"/>
      <c r="J370" s="168">
        <f>H370/286</f>
        <v>0</v>
      </c>
      <c r="K370" s="169"/>
      <c r="L370" s="142"/>
      <c r="M370" s="143"/>
      <c r="N370" s="168">
        <f>L370/286</f>
        <v>0</v>
      </c>
      <c r="O370" s="169"/>
      <c r="P370" s="125">
        <f>(F370+J370+N370)/3</f>
        <v>0</v>
      </c>
    </row>
    <row r="371" spans="2:16" ht="21" customHeight="1">
      <c r="B371" s="154">
        <v>2.2</v>
      </c>
      <c r="C371" s="155"/>
      <c r="D371" s="142"/>
      <c r="E371" s="143"/>
      <c r="F371" s="168">
        <f>D371/286</f>
        <v>0</v>
      </c>
      <c r="G371" s="169"/>
      <c r="H371" s="142"/>
      <c r="I371" s="143"/>
      <c r="J371" s="168">
        <f>H371/286</f>
        <v>0</v>
      </c>
      <c r="K371" s="169"/>
      <c r="L371" s="142"/>
      <c r="M371" s="143"/>
      <c r="N371" s="168">
        <f>L371/286</f>
        <v>0</v>
      </c>
      <c r="O371" s="169"/>
      <c r="P371" s="125">
        <f>(F371+J371+N371)/3</f>
        <v>0</v>
      </c>
    </row>
    <row r="372" spans="2:16" ht="21" customHeight="1">
      <c r="B372" s="154" t="s">
        <v>276</v>
      </c>
      <c r="C372" s="155"/>
      <c r="D372" s="142"/>
      <c r="E372" s="143"/>
      <c r="F372" s="168">
        <f>D372/286</f>
        <v>0</v>
      </c>
      <c r="G372" s="169"/>
      <c r="H372" s="142"/>
      <c r="I372" s="143"/>
      <c r="J372" s="168">
        <f>H372/286</f>
        <v>0</v>
      </c>
      <c r="K372" s="169"/>
      <c r="L372" s="142"/>
      <c r="M372" s="143"/>
      <c r="N372" s="168">
        <f>L372/286</f>
        <v>0</v>
      </c>
      <c r="O372" s="169"/>
      <c r="P372" s="125">
        <f>(F372+J372+N372)/3</f>
        <v>0</v>
      </c>
    </row>
    <row r="373" spans="2:16" ht="39" customHeight="1">
      <c r="B373" s="268" t="s">
        <v>279</v>
      </c>
      <c r="C373" s="155"/>
      <c r="D373" s="6"/>
      <c r="E373" s="7"/>
      <c r="F373" s="6"/>
      <c r="G373" s="7"/>
      <c r="H373" s="6"/>
      <c r="I373" s="7"/>
      <c r="J373" s="6"/>
      <c r="K373" s="7"/>
      <c r="L373" s="6"/>
      <c r="M373" s="7"/>
      <c r="N373" s="6"/>
      <c r="O373" s="7"/>
      <c r="P373" s="8"/>
    </row>
    <row r="374" spans="2:16" ht="19.5" customHeight="1">
      <c r="B374" s="154">
        <v>3.1</v>
      </c>
      <c r="C374" s="155"/>
      <c r="D374" s="142"/>
      <c r="E374" s="143"/>
      <c r="F374" s="168">
        <f>D374/286</f>
        <v>0</v>
      </c>
      <c r="G374" s="169"/>
      <c r="H374" s="142"/>
      <c r="I374" s="143"/>
      <c r="J374" s="168">
        <f>H374/286</f>
        <v>0</v>
      </c>
      <c r="K374" s="169"/>
      <c r="L374" s="142"/>
      <c r="M374" s="143"/>
      <c r="N374" s="168">
        <f>L374/286</f>
        <v>0</v>
      </c>
      <c r="O374" s="169"/>
      <c r="P374" s="125">
        <f>(F374+J374+N374)/3</f>
        <v>0</v>
      </c>
    </row>
    <row r="375" spans="2:16" ht="19.5" customHeight="1">
      <c r="B375" s="154">
        <v>3.2</v>
      </c>
      <c r="C375" s="155"/>
      <c r="D375" s="142"/>
      <c r="E375" s="143"/>
      <c r="F375" s="168">
        <f>D375/286</f>
        <v>0</v>
      </c>
      <c r="G375" s="169"/>
      <c r="H375" s="142"/>
      <c r="I375" s="143"/>
      <c r="J375" s="168">
        <f>H375/286</f>
        <v>0</v>
      </c>
      <c r="K375" s="169"/>
      <c r="L375" s="142"/>
      <c r="M375" s="143"/>
      <c r="N375" s="168">
        <f>L375/286</f>
        <v>0</v>
      </c>
      <c r="O375" s="169"/>
      <c r="P375" s="125">
        <f>(F375+J375+N375)/3</f>
        <v>0</v>
      </c>
    </row>
    <row r="376" spans="2:16" ht="19.5" customHeight="1">
      <c r="B376" s="154" t="s">
        <v>280</v>
      </c>
      <c r="C376" s="155"/>
      <c r="D376" s="142"/>
      <c r="E376" s="143"/>
      <c r="F376" s="168">
        <f>D376/286</f>
        <v>0</v>
      </c>
      <c r="G376" s="169"/>
      <c r="H376" s="142"/>
      <c r="I376" s="143"/>
      <c r="J376" s="168">
        <f>H376/286</f>
        <v>0</v>
      </c>
      <c r="K376" s="169"/>
      <c r="L376" s="142"/>
      <c r="M376" s="143"/>
      <c r="N376" s="168">
        <f>L376/286</f>
        <v>0</v>
      </c>
      <c r="O376" s="169"/>
      <c r="P376" s="125">
        <f>(F376+J376+N376)/3</f>
        <v>0</v>
      </c>
    </row>
    <row r="377" spans="2:16" ht="19.5" customHeight="1">
      <c r="B377" s="95"/>
      <c r="C377" s="1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2:16" ht="19.5" customHeight="1">
      <c r="B378" s="95"/>
      <c r="C378" s="1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ht="21.75">
      <c r="B379" t="s">
        <v>155</v>
      </c>
    </row>
    <row r="380" spans="2:10" s="4" customFormat="1" ht="14.25" customHeight="1">
      <c r="B380" s="87"/>
      <c r="C380" s="72"/>
      <c r="J380" s="72"/>
    </row>
    <row r="381" spans="2:16" s="4" customFormat="1" ht="19.5" customHeight="1">
      <c r="B381" s="250" t="s">
        <v>238</v>
      </c>
      <c r="C381" s="251"/>
      <c r="D381" s="217" t="s">
        <v>265</v>
      </c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 t="s">
        <v>0</v>
      </c>
    </row>
    <row r="382" spans="2:16" s="4" customFormat="1" ht="19.5" customHeight="1">
      <c r="B382" s="250"/>
      <c r="C382" s="251"/>
      <c r="D382" s="219" t="s">
        <v>266</v>
      </c>
      <c r="E382" s="219"/>
      <c r="F382" s="219"/>
      <c r="G382" s="219" t="s">
        <v>267</v>
      </c>
      <c r="H382" s="219"/>
      <c r="I382" s="219"/>
      <c r="J382" s="219" t="s">
        <v>268</v>
      </c>
      <c r="K382" s="219"/>
      <c r="L382" s="219"/>
      <c r="M382" s="219" t="s">
        <v>269</v>
      </c>
      <c r="N382" s="219"/>
      <c r="O382" s="219"/>
      <c r="P382" s="218"/>
    </row>
    <row r="383" spans="2:16" s="4" customFormat="1" ht="23.25" customHeight="1">
      <c r="B383" s="144" t="s">
        <v>239</v>
      </c>
      <c r="C383" s="172"/>
      <c r="D383" s="166"/>
      <c r="E383" s="170"/>
      <c r="F383" s="167"/>
      <c r="G383" s="166"/>
      <c r="H383" s="170"/>
      <c r="I383" s="167"/>
      <c r="J383" s="166"/>
      <c r="K383" s="170"/>
      <c r="L383" s="167"/>
      <c r="M383" s="166"/>
      <c r="N383" s="170"/>
      <c r="O383" s="167"/>
      <c r="P383" s="8"/>
    </row>
    <row r="384" spans="2:16" s="4" customFormat="1" ht="24" customHeight="1">
      <c r="B384" s="144" t="s">
        <v>240</v>
      </c>
      <c r="C384" s="172"/>
      <c r="D384" s="166"/>
      <c r="E384" s="170"/>
      <c r="F384" s="167"/>
      <c r="G384" s="166"/>
      <c r="H384" s="170"/>
      <c r="I384" s="167"/>
      <c r="J384" s="166"/>
      <c r="K384" s="170"/>
      <c r="L384" s="167"/>
      <c r="M384" s="166"/>
      <c r="N384" s="170"/>
      <c r="O384" s="167"/>
      <c r="P384" s="8"/>
    </row>
    <row r="385" spans="2:16" s="4" customFormat="1" ht="22.5" customHeight="1">
      <c r="B385" s="144" t="s">
        <v>241</v>
      </c>
      <c r="C385" s="172"/>
      <c r="D385" s="166"/>
      <c r="E385" s="170"/>
      <c r="F385" s="167"/>
      <c r="G385" s="166"/>
      <c r="H385" s="170"/>
      <c r="I385" s="167"/>
      <c r="J385" s="166"/>
      <c r="K385" s="170"/>
      <c r="L385" s="167"/>
      <c r="M385" s="166"/>
      <c r="N385" s="170"/>
      <c r="O385" s="167"/>
      <c r="P385" s="8"/>
    </row>
    <row r="386" spans="2:16" s="4" customFormat="1" ht="23.25" customHeight="1">
      <c r="B386" s="144" t="s">
        <v>242</v>
      </c>
      <c r="C386" s="172"/>
      <c r="D386" s="166"/>
      <c r="E386" s="170"/>
      <c r="F386" s="167"/>
      <c r="G386" s="166"/>
      <c r="H386" s="170"/>
      <c r="I386" s="167"/>
      <c r="J386" s="166"/>
      <c r="K386" s="170"/>
      <c r="L386" s="167"/>
      <c r="M386" s="166"/>
      <c r="N386" s="170"/>
      <c r="O386" s="167"/>
      <c r="P386" s="8"/>
    </row>
    <row r="387" spans="2:16" s="4" customFormat="1" ht="27.75" customHeight="1">
      <c r="B387" s="144" t="s">
        <v>237</v>
      </c>
      <c r="C387" s="172"/>
      <c r="D387" s="166"/>
      <c r="E387" s="170"/>
      <c r="F387" s="167"/>
      <c r="G387" s="166"/>
      <c r="H387" s="170"/>
      <c r="I387" s="167"/>
      <c r="J387" s="166"/>
      <c r="K387" s="170"/>
      <c r="L387" s="167"/>
      <c r="M387" s="166"/>
      <c r="N387" s="170"/>
      <c r="O387" s="167"/>
      <c r="P387" s="8"/>
    </row>
    <row r="388" spans="2:16" s="4" customFormat="1" ht="27" customHeight="1">
      <c r="B388" s="205" t="s">
        <v>0</v>
      </c>
      <c r="C388" s="206"/>
      <c r="D388" s="166"/>
      <c r="E388" s="170"/>
      <c r="F388" s="167"/>
      <c r="G388" s="166"/>
      <c r="H388" s="170"/>
      <c r="I388" s="167"/>
      <c r="J388" s="166"/>
      <c r="K388" s="170"/>
      <c r="L388" s="167"/>
      <c r="M388" s="166"/>
      <c r="N388" s="170"/>
      <c r="O388" s="167"/>
      <c r="P388" s="8"/>
    </row>
    <row r="389" spans="2:10" s="4" customFormat="1" ht="21.75">
      <c r="B389" s="87"/>
      <c r="C389" s="69"/>
      <c r="J389" s="72"/>
    </row>
    <row r="390" spans="2:10" s="4" customFormat="1" ht="21.75">
      <c r="B390" s="87"/>
      <c r="C390" s="69"/>
      <c r="J390" s="72"/>
    </row>
    <row r="391" spans="2:10" s="4" customFormat="1" ht="21.75">
      <c r="B391" s="87"/>
      <c r="C391" s="69"/>
      <c r="H391" s="136" t="s">
        <v>296</v>
      </c>
      <c r="J391" s="72"/>
    </row>
    <row r="392" spans="2:10" s="70" customFormat="1" ht="21.75">
      <c r="B392" s="71"/>
      <c r="C392" s="69"/>
      <c r="D392" s="72"/>
      <c r="E392" s="72"/>
      <c r="F392" s="72"/>
      <c r="G392" s="72"/>
      <c r="H392" s="72"/>
      <c r="J392" s="72"/>
    </row>
    <row r="393" ht="21" customHeight="1">
      <c r="B393" t="s">
        <v>156</v>
      </c>
    </row>
    <row r="394" ht="16.5" customHeight="1"/>
    <row r="395" spans="2:16" ht="21" customHeight="1">
      <c r="B395" s="179"/>
      <c r="C395" s="180"/>
      <c r="D395" s="166" t="s">
        <v>2</v>
      </c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67"/>
      <c r="P395" s="42"/>
    </row>
    <row r="396" spans="2:16" ht="21" customHeight="1">
      <c r="B396" s="146" t="s">
        <v>11</v>
      </c>
      <c r="C396" s="147"/>
      <c r="D396" s="166" t="s">
        <v>70</v>
      </c>
      <c r="E396" s="170"/>
      <c r="F396" s="170"/>
      <c r="G396" s="167"/>
      <c r="H396" s="166" t="s">
        <v>70</v>
      </c>
      <c r="I396" s="170"/>
      <c r="J396" s="170"/>
      <c r="K396" s="167"/>
      <c r="L396" s="166" t="s">
        <v>71</v>
      </c>
      <c r="M396" s="170"/>
      <c r="N396" s="170"/>
      <c r="O396" s="167"/>
      <c r="P396" s="58" t="s">
        <v>114</v>
      </c>
    </row>
    <row r="397" spans="2:16" ht="21" customHeight="1">
      <c r="B397" s="181"/>
      <c r="C397" s="182"/>
      <c r="D397" s="142" t="s">
        <v>3</v>
      </c>
      <c r="E397" s="143"/>
      <c r="F397" s="142" t="s">
        <v>4</v>
      </c>
      <c r="G397" s="143"/>
      <c r="H397" s="142" t="s">
        <v>3</v>
      </c>
      <c r="I397" s="143"/>
      <c r="J397" s="142" t="s">
        <v>4</v>
      </c>
      <c r="K397" s="143"/>
      <c r="L397" s="142" t="s">
        <v>3</v>
      </c>
      <c r="M397" s="143"/>
      <c r="N397" s="142" t="s">
        <v>4</v>
      </c>
      <c r="O397" s="143"/>
      <c r="P397" s="58" t="s">
        <v>115</v>
      </c>
    </row>
    <row r="398" spans="2:16" s="63" customFormat="1" ht="42.75" customHeight="1">
      <c r="B398" s="228" t="s">
        <v>251</v>
      </c>
      <c r="C398" s="271"/>
      <c r="D398" s="254"/>
      <c r="E398" s="255"/>
      <c r="F398" s="254"/>
      <c r="G398" s="255"/>
      <c r="H398" s="254"/>
      <c r="I398" s="255"/>
      <c r="J398" s="254"/>
      <c r="K398" s="255"/>
      <c r="L398" s="254"/>
      <c r="M398" s="255"/>
      <c r="N398" s="254"/>
      <c r="O398" s="255"/>
      <c r="P398" s="45"/>
    </row>
    <row r="399" spans="2:16" s="63" customFormat="1" ht="58.5" customHeight="1">
      <c r="B399" s="248" t="s">
        <v>252</v>
      </c>
      <c r="C399" s="262"/>
      <c r="D399" s="185"/>
      <c r="E399" s="187"/>
      <c r="F399" s="168">
        <f aca="true" t="shared" si="26" ref="F399:F407">D399/286</f>
        <v>0</v>
      </c>
      <c r="G399" s="169"/>
      <c r="H399" s="185"/>
      <c r="I399" s="187"/>
      <c r="J399" s="168">
        <f aca="true" t="shared" si="27" ref="J399:J407">H399/286</f>
        <v>0</v>
      </c>
      <c r="K399" s="169"/>
      <c r="L399" s="185"/>
      <c r="M399" s="187"/>
      <c r="N399" s="168">
        <f aca="true" t="shared" si="28" ref="N399:N407">L399/286</f>
        <v>0</v>
      </c>
      <c r="O399" s="169"/>
      <c r="P399" s="125">
        <f aca="true" t="shared" si="29" ref="P399:P407">(F399+J399+N399)/3</f>
        <v>0</v>
      </c>
    </row>
    <row r="400" spans="2:16" s="63" customFormat="1" ht="58.5" customHeight="1">
      <c r="B400" s="248" t="s">
        <v>253</v>
      </c>
      <c r="C400" s="262"/>
      <c r="D400" s="185"/>
      <c r="E400" s="187"/>
      <c r="F400" s="168">
        <f t="shared" si="26"/>
        <v>0</v>
      </c>
      <c r="G400" s="169"/>
      <c r="H400" s="185"/>
      <c r="I400" s="187"/>
      <c r="J400" s="168">
        <f t="shared" si="27"/>
        <v>0</v>
      </c>
      <c r="K400" s="169"/>
      <c r="L400" s="185"/>
      <c r="M400" s="187"/>
      <c r="N400" s="168">
        <f t="shared" si="28"/>
        <v>0</v>
      </c>
      <c r="O400" s="169"/>
      <c r="P400" s="125">
        <f t="shared" si="29"/>
        <v>0</v>
      </c>
    </row>
    <row r="401" spans="2:16" s="63" customFormat="1" ht="56.25" customHeight="1">
      <c r="B401" s="269" t="s">
        <v>255</v>
      </c>
      <c r="C401" s="270"/>
      <c r="D401" s="185"/>
      <c r="E401" s="187"/>
      <c r="F401" s="168">
        <f t="shared" si="26"/>
        <v>0</v>
      </c>
      <c r="G401" s="169"/>
      <c r="H401" s="185"/>
      <c r="I401" s="187"/>
      <c r="J401" s="168">
        <f t="shared" si="27"/>
        <v>0</v>
      </c>
      <c r="K401" s="169"/>
      <c r="L401" s="185"/>
      <c r="M401" s="187"/>
      <c r="N401" s="168">
        <f t="shared" si="28"/>
        <v>0</v>
      </c>
      <c r="O401" s="169"/>
      <c r="P401" s="125">
        <f t="shared" si="29"/>
        <v>0</v>
      </c>
    </row>
    <row r="402" spans="2:16" s="63" customFormat="1" ht="57.75" customHeight="1">
      <c r="B402" s="269" t="s">
        <v>254</v>
      </c>
      <c r="C402" s="270"/>
      <c r="D402" s="185"/>
      <c r="E402" s="187"/>
      <c r="F402" s="168">
        <f t="shared" si="26"/>
        <v>0</v>
      </c>
      <c r="G402" s="169"/>
      <c r="H402" s="185"/>
      <c r="I402" s="187"/>
      <c r="J402" s="168">
        <f t="shared" si="27"/>
        <v>0</v>
      </c>
      <c r="K402" s="169"/>
      <c r="L402" s="185"/>
      <c r="M402" s="187"/>
      <c r="N402" s="168">
        <f t="shared" si="28"/>
        <v>0</v>
      </c>
      <c r="O402" s="169"/>
      <c r="P402" s="125">
        <f t="shared" si="29"/>
        <v>0</v>
      </c>
    </row>
    <row r="403" spans="2:16" s="63" customFormat="1" ht="60" customHeight="1">
      <c r="B403" s="248" t="s">
        <v>256</v>
      </c>
      <c r="C403" s="262"/>
      <c r="D403" s="185"/>
      <c r="E403" s="187"/>
      <c r="F403" s="168">
        <f t="shared" si="26"/>
        <v>0</v>
      </c>
      <c r="G403" s="169"/>
      <c r="H403" s="185"/>
      <c r="I403" s="187"/>
      <c r="J403" s="168">
        <f t="shared" si="27"/>
        <v>0</v>
      </c>
      <c r="K403" s="169"/>
      <c r="L403" s="185"/>
      <c r="M403" s="187"/>
      <c r="N403" s="168">
        <f t="shared" si="28"/>
        <v>0</v>
      </c>
      <c r="O403" s="169"/>
      <c r="P403" s="125">
        <f t="shared" si="29"/>
        <v>0</v>
      </c>
    </row>
    <row r="404" spans="2:16" s="63" customFormat="1" ht="39.75" customHeight="1">
      <c r="B404" s="248" t="s">
        <v>257</v>
      </c>
      <c r="C404" s="262"/>
      <c r="D404" s="185"/>
      <c r="E404" s="187"/>
      <c r="F404" s="168">
        <f t="shared" si="26"/>
        <v>0</v>
      </c>
      <c r="G404" s="169"/>
      <c r="H404" s="185"/>
      <c r="I404" s="187"/>
      <c r="J404" s="168">
        <f t="shared" si="27"/>
        <v>0</v>
      </c>
      <c r="K404" s="169"/>
      <c r="L404" s="185"/>
      <c r="M404" s="187"/>
      <c r="N404" s="168">
        <f t="shared" si="28"/>
        <v>0</v>
      </c>
      <c r="O404" s="169"/>
      <c r="P404" s="125">
        <f t="shared" si="29"/>
        <v>0</v>
      </c>
    </row>
    <row r="405" spans="2:16" s="63" customFormat="1" ht="39" customHeight="1">
      <c r="B405" s="248" t="s">
        <v>258</v>
      </c>
      <c r="C405" s="262"/>
      <c r="D405" s="185"/>
      <c r="E405" s="187"/>
      <c r="F405" s="168">
        <f t="shared" si="26"/>
        <v>0</v>
      </c>
      <c r="G405" s="169"/>
      <c r="H405" s="185"/>
      <c r="I405" s="187"/>
      <c r="J405" s="168">
        <f t="shared" si="27"/>
        <v>0</v>
      </c>
      <c r="K405" s="169"/>
      <c r="L405" s="185"/>
      <c r="M405" s="187"/>
      <c r="N405" s="168">
        <f t="shared" si="28"/>
        <v>0</v>
      </c>
      <c r="O405" s="169"/>
      <c r="P405" s="125">
        <f t="shared" si="29"/>
        <v>0</v>
      </c>
    </row>
    <row r="406" spans="2:16" s="63" customFormat="1" ht="42.75" customHeight="1">
      <c r="B406" s="248" t="s">
        <v>259</v>
      </c>
      <c r="C406" s="262"/>
      <c r="D406" s="185"/>
      <c r="E406" s="187"/>
      <c r="F406" s="168">
        <f t="shared" si="26"/>
        <v>0</v>
      </c>
      <c r="G406" s="169"/>
      <c r="H406" s="185"/>
      <c r="I406" s="187"/>
      <c r="J406" s="168">
        <f t="shared" si="27"/>
        <v>0</v>
      </c>
      <c r="K406" s="169"/>
      <c r="L406" s="185"/>
      <c r="M406" s="187"/>
      <c r="N406" s="168">
        <f t="shared" si="28"/>
        <v>0</v>
      </c>
      <c r="O406" s="169"/>
      <c r="P406" s="125">
        <f t="shared" si="29"/>
        <v>0</v>
      </c>
    </row>
    <row r="407" spans="2:16" s="63" customFormat="1" ht="61.5" customHeight="1">
      <c r="B407" s="261" t="s">
        <v>147</v>
      </c>
      <c r="C407" s="262"/>
      <c r="D407" s="185"/>
      <c r="E407" s="187"/>
      <c r="F407" s="168">
        <f t="shared" si="26"/>
        <v>0</v>
      </c>
      <c r="G407" s="169"/>
      <c r="H407" s="185"/>
      <c r="I407" s="187"/>
      <c r="J407" s="168">
        <f t="shared" si="27"/>
        <v>0</v>
      </c>
      <c r="K407" s="169"/>
      <c r="L407" s="185"/>
      <c r="M407" s="187"/>
      <c r="N407" s="168">
        <f t="shared" si="28"/>
        <v>0</v>
      </c>
      <c r="O407" s="169"/>
      <c r="P407" s="125">
        <f t="shared" si="29"/>
        <v>0</v>
      </c>
    </row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27" customHeight="1">
      <c r="H415" s="10" t="s">
        <v>297</v>
      </c>
    </row>
    <row r="416" ht="21.75">
      <c r="B416" t="s">
        <v>157</v>
      </c>
    </row>
    <row r="417" spans="2:10" s="4" customFormat="1" ht="12.75" customHeight="1">
      <c r="B417" s="87"/>
      <c r="C417" s="72"/>
      <c r="J417" s="72"/>
    </row>
    <row r="418" spans="2:16" s="4" customFormat="1" ht="19.5" customHeight="1">
      <c r="B418" s="250" t="s">
        <v>238</v>
      </c>
      <c r="C418" s="251"/>
      <c r="D418" s="217" t="s">
        <v>265</v>
      </c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 t="s">
        <v>0</v>
      </c>
    </row>
    <row r="419" spans="2:16" s="4" customFormat="1" ht="19.5" customHeight="1">
      <c r="B419" s="250"/>
      <c r="C419" s="251"/>
      <c r="D419" s="219" t="s">
        <v>266</v>
      </c>
      <c r="E419" s="219"/>
      <c r="F419" s="219"/>
      <c r="G419" s="219" t="s">
        <v>267</v>
      </c>
      <c r="H419" s="219"/>
      <c r="I419" s="219"/>
      <c r="J419" s="219" t="s">
        <v>268</v>
      </c>
      <c r="K419" s="219"/>
      <c r="L419" s="219"/>
      <c r="M419" s="219" t="s">
        <v>269</v>
      </c>
      <c r="N419" s="219"/>
      <c r="O419" s="219"/>
      <c r="P419" s="218"/>
    </row>
    <row r="420" spans="2:16" s="4" customFormat="1" ht="23.25" customHeight="1">
      <c r="B420" s="144" t="s">
        <v>239</v>
      </c>
      <c r="C420" s="172"/>
      <c r="D420" s="166"/>
      <c r="E420" s="170"/>
      <c r="F420" s="167"/>
      <c r="G420" s="166"/>
      <c r="H420" s="170"/>
      <c r="I420" s="167"/>
      <c r="J420" s="166"/>
      <c r="K420" s="170"/>
      <c r="L420" s="167"/>
      <c r="M420" s="166"/>
      <c r="N420" s="170"/>
      <c r="O420" s="167"/>
      <c r="P420" s="8"/>
    </row>
    <row r="421" spans="2:16" s="4" customFormat="1" ht="24" customHeight="1">
      <c r="B421" s="144" t="s">
        <v>240</v>
      </c>
      <c r="C421" s="172"/>
      <c r="D421" s="166"/>
      <c r="E421" s="170"/>
      <c r="F421" s="167"/>
      <c r="G421" s="166"/>
      <c r="H421" s="170"/>
      <c r="I421" s="167"/>
      <c r="J421" s="166"/>
      <c r="K421" s="170"/>
      <c r="L421" s="167"/>
      <c r="M421" s="166"/>
      <c r="N421" s="170"/>
      <c r="O421" s="167"/>
      <c r="P421" s="8"/>
    </row>
    <row r="422" spans="2:16" s="4" customFormat="1" ht="22.5" customHeight="1">
      <c r="B422" s="144" t="s">
        <v>241</v>
      </c>
      <c r="C422" s="172"/>
      <c r="D422" s="166"/>
      <c r="E422" s="170"/>
      <c r="F422" s="167"/>
      <c r="G422" s="166"/>
      <c r="H422" s="170"/>
      <c r="I422" s="167"/>
      <c r="J422" s="166"/>
      <c r="K422" s="170"/>
      <c r="L422" s="167"/>
      <c r="M422" s="166"/>
      <c r="N422" s="170"/>
      <c r="O422" s="167"/>
      <c r="P422" s="8"/>
    </row>
    <row r="423" spans="2:16" s="4" customFormat="1" ht="23.25" customHeight="1">
      <c r="B423" s="144" t="s">
        <v>242</v>
      </c>
      <c r="C423" s="172"/>
      <c r="D423" s="166"/>
      <c r="E423" s="170"/>
      <c r="F423" s="167"/>
      <c r="G423" s="166"/>
      <c r="H423" s="170"/>
      <c r="I423" s="167"/>
      <c r="J423" s="166"/>
      <c r="K423" s="170"/>
      <c r="L423" s="167"/>
      <c r="M423" s="166"/>
      <c r="N423" s="170"/>
      <c r="O423" s="167"/>
      <c r="P423" s="8"/>
    </row>
    <row r="424" spans="2:16" s="4" customFormat="1" ht="27.75" customHeight="1">
      <c r="B424" s="144" t="s">
        <v>237</v>
      </c>
      <c r="C424" s="172"/>
      <c r="D424" s="166"/>
      <c r="E424" s="170"/>
      <c r="F424" s="167"/>
      <c r="G424" s="166"/>
      <c r="H424" s="170"/>
      <c r="I424" s="167"/>
      <c r="J424" s="166"/>
      <c r="K424" s="170"/>
      <c r="L424" s="167"/>
      <c r="M424" s="166"/>
      <c r="N424" s="170"/>
      <c r="O424" s="167"/>
      <c r="P424" s="8"/>
    </row>
    <row r="425" spans="2:16" s="4" customFormat="1" ht="27" customHeight="1">
      <c r="B425" s="205" t="s">
        <v>0</v>
      </c>
      <c r="C425" s="206"/>
      <c r="D425" s="166"/>
      <c r="E425" s="170"/>
      <c r="F425" s="167"/>
      <c r="G425" s="166"/>
      <c r="H425" s="170"/>
      <c r="I425" s="167"/>
      <c r="J425" s="166"/>
      <c r="K425" s="170"/>
      <c r="L425" s="167"/>
      <c r="M425" s="166"/>
      <c r="N425" s="170"/>
      <c r="O425" s="167"/>
      <c r="P425" s="8"/>
    </row>
    <row r="426" spans="2:10" s="4" customFormat="1" ht="14.25" customHeight="1">
      <c r="B426" s="87"/>
      <c r="C426" s="69"/>
      <c r="J426" s="72"/>
    </row>
    <row r="427" spans="1:2" ht="21.75">
      <c r="A427" s="5">
        <v>9</v>
      </c>
      <c r="B427" s="11" t="s">
        <v>148</v>
      </c>
    </row>
    <row r="428" ht="20.25" customHeight="1">
      <c r="B428" s="14" t="s">
        <v>221</v>
      </c>
    </row>
    <row r="429" ht="9.75" customHeight="1"/>
    <row r="430" spans="2:16" ht="21" customHeight="1">
      <c r="B430" s="179"/>
      <c r="C430" s="180"/>
      <c r="D430" s="166" t="s">
        <v>2</v>
      </c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67"/>
      <c r="P430" s="42"/>
    </row>
    <row r="431" spans="2:16" ht="21" customHeight="1">
      <c r="B431" s="146" t="s">
        <v>11</v>
      </c>
      <c r="C431" s="147"/>
      <c r="D431" s="166" t="s">
        <v>70</v>
      </c>
      <c r="E431" s="170"/>
      <c r="F431" s="170"/>
      <c r="G431" s="167"/>
      <c r="H431" s="166" t="s">
        <v>70</v>
      </c>
      <c r="I431" s="170"/>
      <c r="J431" s="170"/>
      <c r="K431" s="167"/>
      <c r="L431" s="166" t="s">
        <v>71</v>
      </c>
      <c r="M431" s="170"/>
      <c r="N431" s="170"/>
      <c r="O431" s="167"/>
      <c r="P431" s="58" t="s">
        <v>114</v>
      </c>
    </row>
    <row r="432" spans="2:16" ht="21" customHeight="1">
      <c r="B432" s="181"/>
      <c r="C432" s="182"/>
      <c r="D432" s="142" t="s">
        <v>3</v>
      </c>
      <c r="E432" s="143"/>
      <c r="F432" s="142" t="s">
        <v>4</v>
      </c>
      <c r="G432" s="143"/>
      <c r="H432" s="142" t="s">
        <v>3</v>
      </c>
      <c r="I432" s="143"/>
      <c r="J432" s="142" t="s">
        <v>4</v>
      </c>
      <c r="K432" s="143"/>
      <c r="L432" s="142" t="s">
        <v>3</v>
      </c>
      <c r="M432" s="143"/>
      <c r="N432" s="142" t="s">
        <v>4</v>
      </c>
      <c r="O432" s="143"/>
      <c r="P432" s="58" t="s">
        <v>115</v>
      </c>
    </row>
    <row r="433" spans="2:16" ht="21" customHeight="1">
      <c r="B433" s="137" t="s">
        <v>201</v>
      </c>
      <c r="C433" s="239"/>
      <c r="D433" s="166"/>
      <c r="E433" s="167"/>
      <c r="F433" s="168">
        <f>D433/286</f>
        <v>0</v>
      </c>
      <c r="G433" s="169"/>
      <c r="H433" s="166"/>
      <c r="I433" s="167"/>
      <c r="J433" s="168">
        <f>H433/286</f>
        <v>0</v>
      </c>
      <c r="K433" s="169"/>
      <c r="L433" s="166"/>
      <c r="M433" s="167"/>
      <c r="N433" s="168">
        <f>L433/286</f>
        <v>0</v>
      </c>
      <c r="O433" s="169"/>
      <c r="P433" s="125">
        <f>(F433+J433+N433)/3</f>
        <v>0</v>
      </c>
    </row>
    <row r="434" spans="2:16" ht="21" customHeight="1">
      <c r="B434" s="137" t="s">
        <v>202</v>
      </c>
      <c r="C434" s="239"/>
      <c r="D434" s="166"/>
      <c r="E434" s="167"/>
      <c r="F434" s="168">
        <f>D434/286</f>
        <v>0</v>
      </c>
      <c r="G434" s="169"/>
      <c r="H434" s="166"/>
      <c r="I434" s="167"/>
      <c r="J434" s="168">
        <f>H434/286</f>
        <v>0</v>
      </c>
      <c r="K434" s="169"/>
      <c r="L434" s="166"/>
      <c r="M434" s="167"/>
      <c r="N434" s="168">
        <f>L434/286</f>
        <v>0</v>
      </c>
      <c r="O434" s="169"/>
      <c r="P434" s="125">
        <f>(F434+J434+N434)/3</f>
        <v>0</v>
      </c>
    </row>
    <row r="435" spans="2:16" ht="21" customHeight="1">
      <c r="B435" s="234" t="s">
        <v>203</v>
      </c>
      <c r="C435" s="233"/>
      <c r="D435" s="179"/>
      <c r="E435" s="180"/>
      <c r="F435" s="179"/>
      <c r="G435" s="180"/>
      <c r="H435" s="179"/>
      <c r="I435" s="180"/>
      <c r="J435" s="179"/>
      <c r="K435" s="180"/>
      <c r="L435" s="179"/>
      <c r="M435" s="180"/>
      <c r="N435" s="179"/>
      <c r="O435" s="180"/>
      <c r="P435" s="45"/>
    </row>
    <row r="436" spans="2:16" ht="21" customHeight="1">
      <c r="B436" s="222" t="s">
        <v>206</v>
      </c>
      <c r="C436" s="223"/>
      <c r="D436" s="181"/>
      <c r="E436" s="182"/>
      <c r="F436" s="168">
        <f>D436/286</f>
        <v>0</v>
      </c>
      <c r="G436" s="169"/>
      <c r="H436" s="181"/>
      <c r="I436" s="182"/>
      <c r="J436" s="168">
        <f>H436/286</f>
        <v>0</v>
      </c>
      <c r="K436" s="169"/>
      <c r="L436" s="181"/>
      <c r="M436" s="182"/>
      <c r="N436" s="168">
        <f>L436/286</f>
        <v>0</v>
      </c>
      <c r="O436" s="169"/>
      <c r="P436" s="125">
        <f>(F436+J436+N436)/3</f>
        <v>0</v>
      </c>
    </row>
    <row r="437" spans="2:16" ht="21" customHeight="1">
      <c r="B437" s="225" t="s">
        <v>204</v>
      </c>
      <c r="C437" s="226"/>
      <c r="D437" s="179"/>
      <c r="E437" s="180"/>
      <c r="F437" s="179"/>
      <c r="G437" s="180"/>
      <c r="H437" s="179"/>
      <c r="I437" s="180"/>
      <c r="J437" s="179"/>
      <c r="K437" s="180"/>
      <c r="L437" s="179"/>
      <c r="M437" s="180"/>
      <c r="N437" s="179"/>
      <c r="O437" s="180"/>
      <c r="P437" s="45"/>
    </row>
    <row r="438" spans="2:16" ht="21" customHeight="1">
      <c r="B438" s="222" t="s">
        <v>205</v>
      </c>
      <c r="C438" s="223"/>
      <c r="D438" s="181"/>
      <c r="E438" s="182"/>
      <c r="F438" s="168">
        <f>D438/286</f>
        <v>0</v>
      </c>
      <c r="G438" s="169"/>
      <c r="H438" s="181"/>
      <c r="I438" s="182"/>
      <c r="J438" s="168">
        <f>H438/286</f>
        <v>0</v>
      </c>
      <c r="K438" s="169"/>
      <c r="L438" s="181"/>
      <c r="M438" s="182"/>
      <c r="N438" s="168">
        <f>L438/286</f>
        <v>0</v>
      </c>
      <c r="O438" s="169"/>
      <c r="P438" s="125">
        <f>(F438+J438+N438)/3</f>
        <v>0</v>
      </c>
    </row>
    <row r="439" spans="2:16" ht="21" customHeight="1">
      <c r="B439" s="225" t="s">
        <v>207</v>
      </c>
      <c r="C439" s="226"/>
      <c r="D439" s="179"/>
      <c r="E439" s="180"/>
      <c r="F439" s="179"/>
      <c r="G439" s="180"/>
      <c r="H439" s="179"/>
      <c r="I439" s="180"/>
      <c r="J439" s="179"/>
      <c r="K439" s="180"/>
      <c r="L439" s="179"/>
      <c r="M439" s="180"/>
      <c r="N439" s="179"/>
      <c r="O439" s="180"/>
      <c r="P439" s="45"/>
    </row>
    <row r="440" spans="2:16" ht="21" customHeight="1">
      <c r="B440" s="225" t="s">
        <v>208</v>
      </c>
      <c r="C440" s="226"/>
      <c r="D440" s="146"/>
      <c r="E440" s="147"/>
      <c r="F440" s="146"/>
      <c r="G440" s="147"/>
      <c r="H440" s="146"/>
      <c r="I440" s="147"/>
      <c r="J440" s="146"/>
      <c r="K440" s="147"/>
      <c r="L440" s="146"/>
      <c r="M440" s="147"/>
      <c r="N440" s="146"/>
      <c r="O440" s="147"/>
      <c r="P440" s="48"/>
    </row>
    <row r="441" spans="2:16" ht="21" customHeight="1">
      <c r="B441" s="222" t="s">
        <v>209</v>
      </c>
      <c r="C441" s="223"/>
      <c r="D441" s="181"/>
      <c r="E441" s="182"/>
      <c r="F441" s="168">
        <f>D441/286</f>
        <v>0</v>
      </c>
      <c r="G441" s="169"/>
      <c r="H441" s="181"/>
      <c r="I441" s="182"/>
      <c r="J441" s="168">
        <f>H441/286</f>
        <v>0</v>
      </c>
      <c r="K441" s="169"/>
      <c r="L441" s="181"/>
      <c r="M441" s="182"/>
      <c r="N441" s="168">
        <f>L441/286</f>
        <v>0</v>
      </c>
      <c r="O441" s="169"/>
      <c r="P441" s="125">
        <f>(F441+J441+N441)/3</f>
        <v>0</v>
      </c>
    </row>
    <row r="442" spans="2:16" ht="21" customHeight="1">
      <c r="B442" s="234" t="s">
        <v>210</v>
      </c>
      <c r="C442" s="233"/>
      <c r="D442" s="179"/>
      <c r="E442" s="180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45"/>
    </row>
    <row r="443" spans="2:16" ht="18.75" customHeight="1">
      <c r="B443" s="225" t="s">
        <v>211</v>
      </c>
      <c r="C443" s="226"/>
      <c r="D443" s="146"/>
      <c r="E443" s="147"/>
      <c r="F443" s="227"/>
      <c r="G443" s="227"/>
      <c r="H443" s="227"/>
      <c r="I443" s="227"/>
      <c r="J443" s="227"/>
      <c r="K443" s="227"/>
      <c r="L443" s="227"/>
      <c r="M443" s="227"/>
      <c r="N443" s="227"/>
      <c r="O443" s="227"/>
      <c r="P443" s="48"/>
    </row>
    <row r="444" spans="2:16" ht="17.25" customHeight="1">
      <c r="B444" s="225" t="s">
        <v>212</v>
      </c>
      <c r="C444" s="226"/>
      <c r="D444" s="146"/>
      <c r="E444" s="147"/>
      <c r="F444" s="227"/>
      <c r="G444" s="227"/>
      <c r="H444" s="227"/>
      <c r="I444" s="227"/>
      <c r="J444" s="227"/>
      <c r="K444" s="227"/>
      <c r="L444" s="227"/>
      <c r="M444" s="227"/>
      <c r="N444" s="227"/>
      <c r="O444" s="227"/>
      <c r="P444" s="48"/>
    </row>
    <row r="445" spans="2:16" ht="21" customHeight="1">
      <c r="B445" s="225" t="s">
        <v>213</v>
      </c>
      <c r="C445" s="226"/>
      <c r="D445" s="181"/>
      <c r="E445" s="182"/>
      <c r="F445" s="227"/>
      <c r="G445" s="227"/>
      <c r="H445" s="227"/>
      <c r="I445" s="227"/>
      <c r="J445" s="227"/>
      <c r="K445" s="227"/>
      <c r="L445" s="227"/>
      <c r="M445" s="227"/>
      <c r="N445" s="227"/>
      <c r="O445" s="227"/>
      <c r="P445" s="48"/>
    </row>
    <row r="446" spans="2:16" ht="19.5" customHeight="1">
      <c r="B446" s="232" t="s">
        <v>217</v>
      </c>
      <c r="C446" s="233"/>
      <c r="D446" s="179"/>
      <c r="E446" s="180"/>
      <c r="F446" s="173">
        <f>D446/286</f>
        <v>0</v>
      </c>
      <c r="G446" s="174"/>
      <c r="H446" s="179"/>
      <c r="I446" s="180"/>
      <c r="J446" s="173">
        <f>H446/286</f>
        <v>0</v>
      </c>
      <c r="K446" s="174"/>
      <c r="L446" s="179"/>
      <c r="M446" s="180"/>
      <c r="N446" s="173">
        <f>L446/286</f>
        <v>0</v>
      </c>
      <c r="O446" s="174"/>
      <c r="P446" s="177">
        <f>(F446+J446+N446)/3</f>
        <v>0</v>
      </c>
    </row>
    <row r="447" spans="2:16" ht="20.25" customHeight="1">
      <c r="B447" s="225" t="s">
        <v>214</v>
      </c>
      <c r="C447" s="226"/>
      <c r="D447" s="181"/>
      <c r="E447" s="182"/>
      <c r="F447" s="175"/>
      <c r="G447" s="176"/>
      <c r="H447" s="181"/>
      <c r="I447" s="182"/>
      <c r="J447" s="175"/>
      <c r="K447" s="176"/>
      <c r="L447" s="181"/>
      <c r="M447" s="182"/>
      <c r="N447" s="175"/>
      <c r="O447" s="176"/>
      <c r="P447" s="178"/>
    </row>
    <row r="448" spans="2:16" ht="21" customHeight="1">
      <c r="B448" s="232" t="s">
        <v>215</v>
      </c>
      <c r="C448" s="233"/>
      <c r="D448" s="166"/>
      <c r="E448" s="167"/>
      <c r="F448" s="168">
        <f>D448/286</f>
        <v>0</v>
      </c>
      <c r="G448" s="169"/>
      <c r="H448" s="166"/>
      <c r="I448" s="167"/>
      <c r="J448" s="168">
        <f>H448/286</f>
        <v>0</v>
      </c>
      <c r="K448" s="169"/>
      <c r="L448" s="166"/>
      <c r="M448" s="167"/>
      <c r="N448" s="168">
        <f>L448/286</f>
        <v>0</v>
      </c>
      <c r="O448" s="169"/>
      <c r="P448" s="125">
        <f>(F448+J448+N448)/3</f>
        <v>0</v>
      </c>
    </row>
    <row r="449" spans="2:16" ht="21" customHeight="1">
      <c r="B449" s="137" t="s">
        <v>216</v>
      </c>
      <c r="C449" s="239"/>
      <c r="D449" s="166"/>
      <c r="E449" s="167"/>
      <c r="F449" s="168">
        <f>D449/286</f>
        <v>0</v>
      </c>
      <c r="G449" s="169"/>
      <c r="H449" s="166"/>
      <c r="I449" s="167"/>
      <c r="J449" s="168">
        <f>H449/286</f>
        <v>0</v>
      </c>
      <c r="K449" s="169"/>
      <c r="L449" s="166"/>
      <c r="M449" s="167"/>
      <c r="N449" s="168">
        <f>L449/286</f>
        <v>0</v>
      </c>
      <c r="O449" s="169"/>
      <c r="P449" s="125">
        <f>(F449+J449+N449)/3</f>
        <v>0</v>
      </c>
    </row>
    <row r="450" spans="2:16" ht="21" customHeight="1">
      <c r="B450" s="232" t="s">
        <v>218</v>
      </c>
      <c r="C450" s="233"/>
      <c r="D450" s="166"/>
      <c r="E450" s="167"/>
      <c r="F450" s="168">
        <f>D450/286</f>
        <v>0</v>
      </c>
      <c r="G450" s="169"/>
      <c r="H450" s="166"/>
      <c r="I450" s="167"/>
      <c r="J450" s="168">
        <f>H450/286</f>
        <v>0</v>
      </c>
      <c r="K450" s="169"/>
      <c r="L450" s="166"/>
      <c r="M450" s="167"/>
      <c r="N450" s="168">
        <f>L450/286</f>
        <v>0</v>
      </c>
      <c r="O450" s="169"/>
      <c r="P450" s="125">
        <f>(F450+J450+N450)/3</f>
        <v>0</v>
      </c>
    </row>
    <row r="451" spans="2:16" ht="21" customHeight="1">
      <c r="B451" s="137" t="s">
        <v>219</v>
      </c>
      <c r="C451" s="239"/>
      <c r="D451" s="166"/>
      <c r="E451" s="167"/>
      <c r="F451" s="168">
        <f>D451/286</f>
        <v>0</v>
      </c>
      <c r="G451" s="169"/>
      <c r="H451" s="166"/>
      <c r="I451" s="167"/>
      <c r="J451" s="168">
        <f>H451/286</f>
        <v>0</v>
      </c>
      <c r="K451" s="169"/>
      <c r="L451" s="166"/>
      <c r="M451" s="167"/>
      <c r="N451" s="168">
        <f>L451/286</f>
        <v>0</v>
      </c>
      <c r="O451" s="169"/>
      <c r="P451" s="125">
        <f>(F451+J451+N451)/3</f>
        <v>0</v>
      </c>
    </row>
    <row r="452" spans="2:16" ht="21" customHeight="1">
      <c r="B452" s="240" t="s">
        <v>0</v>
      </c>
      <c r="C452" s="241"/>
      <c r="D452" s="166"/>
      <c r="E452" s="167"/>
      <c r="F452" s="166"/>
      <c r="G452" s="167"/>
      <c r="H452" s="166"/>
      <c r="I452" s="167"/>
      <c r="J452" s="166"/>
      <c r="K452" s="167"/>
      <c r="L452" s="166"/>
      <c r="M452" s="167"/>
      <c r="N452" s="166"/>
      <c r="O452" s="167"/>
      <c r="P452" s="8"/>
    </row>
    <row r="453" spans="2:8" s="4" customFormat="1" ht="24" customHeight="1">
      <c r="B453" s="57"/>
      <c r="C453" s="56"/>
      <c r="H453" s="136" t="s">
        <v>298</v>
      </c>
    </row>
    <row r="454" ht="21.75">
      <c r="B454" s="15" t="s">
        <v>220</v>
      </c>
    </row>
    <row r="455" spans="2:10" s="4" customFormat="1" ht="13.5" customHeight="1">
      <c r="B455" s="87"/>
      <c r="C455" s="72"/>
      <c r="J455" s="72"/>
    </row>
    <row r="456" spans="2:16" s="4" customFormat="1" ht="19.5" customHeight="1">
      <c r="B456" s="250" t="s">
        <v>238</v>
      </c>
      <c r="C456" s="251"/>
      <c r="D456" s="217" t="s">
        <v>265</v>
      </c>
      <c r="E456" s="217"/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 t="s">
        <v>0</v>
      </c>
    </row>
    <row r="457" spans="2:16" s="4" customFormat="1" ht="19.5" customHeight="1">
      <c r="B457" s="250"/>
      <c r="C457" s="251"/>
      <c r="D457" s="219" t="s">
        <v>266</v>
      </c>
      <c r="E457" s="219"/>
      <c r="F457" s="219"/>
      <c r="G457" s="219" t="s">
        <v>267</v>
      </c>
      <c r="H457" s="219"/>
      <c r="I457" s="219"/>
      <c r="J457" s="219" t="s">
        <v>268</v>
      </c>
      <c r="K457" s="219"/>
      <c r="L457" s="219"/>
      <c r="M457" s="219" t="s">
        <v>269</v>
      </c>
      <c r="N457" s="219"/>
      <c r="O457" s="219"/>
      <c r="P457" s="218"/>
    </row>
    <row r="458" spans="2:16" s="4" customFormat="1" ht="23.25" customHeight="1">
      <c r="B458" s="144" t="s">
        <v>239</v>
      </c>
      <c r="C458" s="172"/>
      <c r="D458" s="166"/>
      <c r="E458" s="170"/>
      <c r="F458" s="167"/>
      <c r="G458" s="166"/>
      <c r="H458" s="170"/>
      <c r="I458" s="167"/>
      <c r="J458" s="166"/>
      <c r="K458" s="170"/>
      <c r="L458" s="167"/>
      <c r="M458" s="166"/>
      <c r="N458" s="170"/>
      <c r="O458" s="167"/>
      <c r="P458" s="8"/>
    </row>
    <row r="459" spans="2:16" s="4" customFormat="1" ht="24" customHeight="1">
      <c r="B459" s="144" t="s">
        <v>240</v>
      </c>
      <c r="C459" s="172"/>
      <c r="D459" s="166"/>
      <c r="E459" s="170"/>
      <c r="F459" s="167"/>
      <c r="G459" s="166"/>
      <c r="H459" s="170"/>
      <c r="I459" s="167"/>
      <c r="J459" s="166"/>
      <c r="K459" s="170"/>
      <c r="L459" s="167"/>
      <c r="M459" s="166"/>
      <c r="N459" s="170"/>
      <c r="O459" s="167"/>
      <c r="P459" s="8"/>
    </row>
    <row r="460" spans="2:16" s="4" customFormat="1" ht="22.5" customHeight="1">
      <c r="B460" s="144" t="s">
        <v>241</v>
      </c>
      <c r="C460" s="172"/>
      <c r="D460" s="166"/>
      <c r="E460" s="170"/>
      <c r="F460" s="167"/>
      <c r="G460" s="166"/>
      <c r="H460" s="170"/>
      <c r="I460" s="167"/>
      <c r="J460" s="166"/>
      <c r="K460" s="170"/>
      <c r="L460" s="167"/>
      <c r="M460" s="166"/>
      <c r="N460" s="170"/>
      <c r="O460" s="167"/>
      <c r="P460" s="8"/>
    </row>
    <row r="461" spans="2:16" s="4" customFormat="1" ht="23.25" customHeight="1">
      <c r="B461" s="144" t="s">
        <v>242</v>
      </c>
      <c r="C461" s="172"/>
      <c r="D461" s="166"/>
      <c r="E461" s="170"/>
      <c r="F461" s="167"/>
      <c r="G461" s="166"/>
      <c r="H461" s="170"/>
      <c r="I461" s="167"/>
      <c r="J461" s="166"/>
      <c r="K461" s="170"/>
      <c r="L461" s="167"/>
      <c r="M461" s="166"/>
      <c r="N461" s="170"/>
      <c r="O461" s="167"/>
      <c r="P461" s="8"/>
    </row>
    <row r="462" spans="2:16" s="4" customFormat="1" ht="27.75" customHeight="1">
      <c r="B462" s="144" t="s">
        <v>237</v>
      </c>
      <c r="C462" s="172"/>
      <c r="D462" s="166"/>
      <c r="E462" s="170"/>
      <c r="F462" s="167"/>
      <c r="G462" s="166"/>
      <c r="H462" s="170"/>
      <c r="I462" s="167"/>
      <c r="J462" s="166"/>
      <c r="K462" s="170"/>
      <c r="L462" s="167"/>
      <c r="M462" s="166"/>
      <c r="N462" s="170"/>
      <c r="O462" s="167"/>
      <c r="P462" s="8"/>
    </row>
    <row r="463" spans="2:16" s="4" customFormat="1" ht="27" customHeight="1">
      <c r="B463" s="205" t="s">
        <v>0</v>
      </c>
      <c r="C463" s="206"/>
      <c r="D463" s="166"/>
      <c r="E463" s="170"/>
      <c r="F463" s="167"/>
      <c r="G463" s="166"/>
      <c r="H463" s="170"/>
      <c r="I463" s="167"/>
      <c r="J463" s="166"/>
      <c r="K463" s="170"/>
      <c r="L463" s="167"/>
      <c r="M463" s="166"/>
      <c r="N463" s="170"/>
      <c r="O463" s="167"/>
      <c r="P463" s="8"/>
    </row>
    <row r="464" spans="2:10" s="4" customFormat="1" ht="17.25" customHeight="1">
      <c r="B464" s="87"/>
      <c r="C464" s="69"/>
      <c r="J464" s="72"/>
    </row>
    <row r="465" spans="1:2" ht="21.75">
      <c r="A465" s="5">
        <v>10</v>
      </c>
      <c r="B465" s="43" t="s">
        <v>47</v>
      </c>
    </row>
    <row r="466" spans="1:2" ht="21.75">
      <c r="A466" s="5"/>
      <c r="B466" s="88" t="s">
        <v>224</v>
      </c>
    </row>
    <row r="467" ht="15" customHeight="1"/>
    <row r="468" spans="2:16" ht="21.75">
      <c r="B468" s="30"/>
      <c r="C468" s="31"/>
      <c r="D468" s="166" t="s">
        <v>2</v>
      </c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67"/>
      <c r="P468" s="42"/>
    </row>
    <row r="469" spans="2:16" ht="21.75">
      <c r="B469" s="12" t="s">
        <v>11</v>
      </c>
      <c r="C469" s="33"/>
      <c r="D469" s="166" t="s">
        <v>77</v>
      </c>
      <c r="E469" s="170"/>
      <c r="F469" s="170"/>
      <c r="G469" s="167"/>
      <c r="H469" s="166" t="s">
        <v>77</v>
      </c>
      <c r="I469" s="170"/>
      <c r="J469" s="170"/>
      <c r="K469" s="167"/>
      <c r="L469" s="166" t="s">
        <v>77</v>
      </c>
      <c r="M469" s="170"/>
      <c r="N469" s="170"/>
      <c r="O469" s="167"/>
      <c r="P469" s="58" t="s">
        <v>114</v>
      </c>
    </row>
    <row r="470" spans="2:16" ht="21.75">
      <c r="B470" s="25"/>
      <c r="C470" s="22"/>
      <c r="D470" s="142" t="s">
        <v>3</v>
      </c>
      <c r="E470" s="143"/>
      <c r="F470" s="142" t="s">
        <v>36</v>
      </c>
      <c r="G470" s="143"/>
      <c r="H470" s="142" t="s">
        <v>3</v>
      </c>
      <c r="I470" s="143"/>
      <c r="J470" s="142" t="s">
        <v>36</v>
      </c>
      <c r="K470" s="143"/>
      <c r="L470" s="142" t="s">
        <v>3</v>
      </c>
      <c r="M470" s="143"/>
      <c r="N470" s="142" t="s">
        <v>36</v>
      </c>
      <c r="O470" s="143"/>
      <c r="P470" s="58" t="s">
        <v>115</v>
      </c>
    </row>
    <row r="471" spans="2:16" ht="21.75">
      <c r="B471" s="37" t="s">
        <v>88</v>
      </c>
      <c r="C471" s="38"/>
      <c r="D471" s="166"/>
      <c r="E471" s="167"/>
      <c r="F471" s="168">
        <f aca="true" t="shared" si="30" ref="F471:F476">D471/286</f>
        <v>0</v>
      </c>
      <c r="G471" s="169"/>
      <c r="H471" s="166"/>
      <c r="I471" s="167"/>
      <c r="J471" s="168">
        <f aca="true" t="shared" si="31" ref="J471:J476">H471/286</f>
        <v>0</v>
      </c>
      <c r="K471" s="169"/>
      <c r="L471" s="166"/>
      <c r="M471" s="167"/>
      <c r="N471" s="168">
        <f aca="true" t="shared" si="32" ref="N471:N476">L471/286</f>
        <v>0</v>
      </c>
      <c r="O471" s="169"/>
      <c r="P471" s="125">
        <f aca="true" t="shared" si="33" ref="P471:P476">(F471+J471+N471)/3</f>
        <v>0</v>
      </c>
    </row>
    <row r="472" spans="2:16" ht="21.75">
      <c r="B472" s="26"/>
      <c r="C472" s="27" t="s">
        <v>83</v>
      </c>
      <c r="D472" s="166"/>
      <c r="E472" s="167"/>
      <c r="F472" s="168">
        <f t="shared" si="30"/>
        <v>0</v>
      </c>
      <c r="G472" s="169"/>
      <c r="H472" s="166"/>
      <c r="I472" s="167"/>
      <c r="J472" s="168">
        <f t="shared" si="31"/>
        <v>0</v>
      </c>
      <c r="K472" s="169"/>
      <c r="L472" s="166"/>
      <c r="M472" s="167"/>
      <c r="N472" s="168">
        <f t="shared" si="32"/>
        <v>0</v>
      </c>
      <c r="O472" s="169"/>
      <c r="P472" s="125">
        <f t="shared" si="33"/>
        <v>0</v>
      </c>
    </row>
    <row r="473" spans="2:16" ht="21.75">
      <c r="B473" s="111"/>
      <c r="C473" s="61" t="s">
        <v>89</v>
      </c>
      <c r="D473" s="166"/>
      <c r="E473" s="167"/>
      <c r="F473" s="168">
        <f t="shared" si="30"/>
        <v>0</v>
      </c>
      <c r="G473" s="169"/>
      <c r="H473" s="166"/>
      <c r="I473" s="167"/>
      <c r="J473" s="168">
        <f t="shared" si="31"/>
        <v>0</v>
      </c>
      <c r="K473" s="169"/>
      <c r="L473" s="166"/>
      <c r="M473" s="167"/>
      <c r="N473" s="168">
        <f t="shared" si="32"/>
        <v>0</v>
      </c>
      <c r="O473" s="169"/>
      <c r="P473" s="125">
        <f t="shared" si="33"/>
        <v>0</v>
      </c>
    </row>
    <row r="474" spans="2:16" ht="21.75">
      <c r="B474" s="37" t="s">
        <v>90</v>
      </c>
      <c r="C474" s="38"/>
      <c r="D474" s="166"/>
      <c r="E474" s="167"/>
      <c r="F474" s="168">
        <f t="shared" si="30"/>
        <v>0</v>
      </c>
      <c r="G474" s="169"/>
      <c r="H474" s="166"/>
      <c r="I474" s="167"/>
      <c r="J474" s="168">
        <f t="shared" si="31"/>
        <v>0</v>
      </c>
      <c r="K474" s="169"/>
      <c r="L474" s="166"/>
      <c r="M474" s="167"/>
      <c r="N474" s="168">
        <f t="shared" si="32"/>
        <v>0</v>
      </c>
      <c r="O474" s="169"/>
      <c r="P474" s="125">
        <f t="shared" si="33"/>
        <v>0</v>
      </c>
    </row>
    <row r="475" spans="2:16" ht="21.75">
      <c r="B475" s="26"/>
      <c r="C475" s="27" t="s">
        <v>83</v>
      </c>
      <c r="D475" s="166"/>
      <c r="E475" s="167"/>
      <c r="F475" s="168">
        <f t="shared" si="30"/>
        <v>0</v>
      </c>
      <c r="G475" s="169"/>
      <c r="H475" s="166"/>
      <c r="I475" s="167"/>
      <c r="J475" s="168">
        <f t="shared" si="31"/>
        <v>0</v>
      </c>
      <c r="K475" s="169"/>
      <c r="L475" s="166"/>
      <c r="M475" s="167"/>
      <c r="N475" s="168">
        <f t="shared" si="32"/>
        <v>0</v>
      </c>
      <c r="O475" s="169"/>
      <c r="P475" s="125">
        <f t="shared" si="33"/>
        <v>0</v>
      </c>
    </row>
    <row r="476" spans="2:16" ht="21.75">
      <c r="B476" s="26"/>
      <c r="C476" s="61" t="s">
        <v>89</v>
      </c>
      <c r="D476" s="166"/>
      <c r="E476" s="167"/>
      <c r="F476" s="168">
        <f t="shared" si="30"/>
        <v>0</v>
      </c>
      <c r="G476" s="169"/>
      <c r="H476" s="166"/>
      <c r="I476" s="167"/>
      <c r="J476" s="168">
        <f t="shared" si="31"/>
        <v>0</v>
      </c>
      <c r="K476" s="169"/>
      <c r="L476" s="166"/>
      <c r="M476" s="167"/>
      <c r="N476" s="168">
        <f t="shared" si="32"/>
        <v>0</v>
      </c>
      <c r="O476" s="169"/>
      <c r="P476" s="125">
        <f t="shared" si="33"/>
        <v>0</v>
      </c>
    </row>
    <row r="477" spans="2:3" s="4" customFormat="1" ht="16.5" customHeight="1">
      <c r="B477" s="57"/>
      <c r="C477" s="56"/>
    </row>
    <row r="478" ht="21.75">
      <c r="B478" s="14" t="s">
        <v>223</v>
      </c>
    </row>
    <row r="479" spans="2:10" s="4" customFormat="1" ht="13.5" customHeight="1">
      <c r="B479" s="87"/>
      <c r="C479" s="72"/>
      <c r="J479" s="72"/>
    </row>
    <row r="480" spans="2:16" s="4" customFormat="1" ht="19.5" customHeight="1">
      <c r="B480" s="250" t="s">
        <v>238</v>
      </c>
      <c r="C480" s="251"/>
      <c r="D480" s="217" t="s">
        <v>265</v>
      </c>
      <c r="E480" s="217"/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 t="s">
        <v>0</v>
      </c>
    </row>
    <row r="481" spans="2:16" s="4" customFormat="1" ht="19.5" customHeight="1">
      <c r="B481" s="250"/>
      <c r="C481" s="251"/>
      <c r="D481" s="219" t="s">
        <v>266</v>
      </c>
      <c r="E481" s="219"/>
      <c r="F481" s="219"/>
      <c r="G481" s="219" t="s">
        <v>267</v>
      </c>
      <c r="H481" s="219"/>
      <c r="I481" s="219"/>
      <c r="J481" s="219" t="s">
        <v>268</v>
      </c>
      <c r="K481" s="219"/>
      <c r="L481" s="219"/>
      <c r="M481" s="219" t="s">
        <v>269</v>
      </c>
      <c r="N481" s="219"/>
      <c r="O481" s="219"/>
      <c r="P481" s="218"/>
    </row>
    <row r="482" spans="2:16" s="4" customFormat="1" ht="23.25" customHeight="1">
      <c r="B482" s="144" t="s">
        <v>239</v>
      </c>
      <c r="C482" s="172"/>
      <c r="D482" s="166"/>
      <c r="E482" s="170"/>
      <c r="F482" s="167"/>
      <c r="G482" s="166"/>
      <c r="H482" s="170"/>
      <c r="I482" s="167"/>
      <c r="J482" s="166"/>
      <c r="K482" s="170"/>
      <c r="L482" s="167"/>
      <c r="M482" s="166"/>
      <c r="N482" s="170"/>
      <c r="O482" s="167"/>
      <c r="P482" s="8"/>
    </row>
    <row r="483" spans="2:16" s="4" customFormat="1" ht="24" customHeight="1">
      <c r="B483" s="144" t="s">
        <v>240</v>
      </c>
      <c r="C483" s="172"/>
      <c r="D483" s="166"/>
      <c r="E483" s="170"/>
      <c r="F483" s="167"/>
      <c r="G483" s="166"/>
      <c r="H483" s="170"/>
      <c r="I483" s="167"/>
      <c r="J483" s="166"/>
      <c r="K483" s="170"/>
      <c r="L483" s="167"/>
      <c r="M483" s="166"/>
      <c r="N483" s="170"/>
      <c r="O483" s="167"/>
      <c r="P483" s="8"/>
    </row>
    <row r="484" spans="2:16" s="4" customFormat="1" ht="22.5" customHeight="1">
      <c r="B484" s="144" t="s">
        <v>241</v>
      </c>
      <c r="C484" s="172"/>
      <c r="D484" s="166"/>
      <c r="E484" s="170"/>
      <c r="F484" s="167"/>
      <c r="G484" s="166"/>
      <c r="H484" s="170"/>
      <c r="I484" s="167"/>
      <c r="J484" s="166"/>
      <c r="K484" s="170"/>
      <c r="L484" s="167"/>
      <c r="M484" s="166"/>
      <c r="N484" s="170"/>
      <c r="O484" s="167"/>
      <c r="P484" s="8"/>
    </row>
    <row r="485" spans="2:16" s="4" customFormat="1" ht="23.25" customHeight="1">
      <c r="B485" s="144" t="s">
        <v>242</v>
      </c>
      <c r="C485" s="172"/>
      <c r="D485" s="166"/>
      <c r="E485" s="170"/>
      <c r="F485" s="167"/>
      <c r="G485" s="166"/>
      <c r="H485" s="170"/>
      <c r="I485" s="167"/>
      <c r="J485" s="166"/>
      <c r="K485" s="170"/>
      <c r="L485" s="167"/>
      <c r="M485" s="166"/>
      <c r="N485" s="170"/>
      <c r="O485" s="167"/>
      <c r="P485" s="8"/>
    </row>
    <row r="486" spans="2:16" s="4" customFormat="1" ht="27.75" customHeight="1">
      <c r="B486" s="144" t="s">
        <v>237</v>
      </c>
      <c r="C486" s="172"/>
      <c r="D486" s="166"/>
      <c r="E486" s="170"/>
      <c r="F486" s="167"/>
      <c r="G486" s="166"/>
      <c r="H486" s="170"/>
      <c r="I486" s="167"/>
      <c r="J486" s="166"/>
      <c r="K486" s="170"/>
      <c r="L486" s="167"/>
      <c r="M486" s="166"/>
      <c r="N486" s="170"/>
      <c r="O486" s="167"/>
      <c r="P486" s="8"/>
    </row>
    <row r="487" spans="2:16" s="4" customFormat="1" ht="27" customHeight="1">
      <c r="B487" s="205" t="s">
        <v>0</v>
      </c>
      <c r="C487" s="206"/>
      <c r="D487" s="166"/>
      <c r="E487" s="170"/>
      <c r="F487" s="167"/>
      <c r="G487" s="166"/>
      <c r="H487" s="170"/>
      <c r="I487" s="167"/>
      <c r="J487" s="166"/>
      <c r="K487" s="170"/>
      <c r="L487" s="167"/>
      <c r="M487" s="166"/>
      <c r="N487" s="170"/>
      <c r="O487" s="167"/>
      <c r="P487" s="8"/>
    </row>
    <row r="488" spans="2:10" s="4" customFormat="1" ht="21.75">
      <c r="B488" s="87"/>
      <c r="C488" s="69"/>
      <c r="J488" s="72"/>
    </row>
    <row r="489" spans="2:10" s="4" customFormat="1" ht="21.75">
      <c r="B489" s="87"/>
      <c r="C489" s="69"/>
      <c r="H489" s="136" t="s">
        <v>299</v>
      </c>
      <c r="J489" s="72"/>
    </row>
    <row r="490" spans="2:3" s="4" customFormat="1" ht="15.75" customHeight="1">
      <c r="B490" s="57"/>
      <c r="C490" s="56"/>
    </row>
    <row r="491" spans="1:15" s="4" customFormat="1" ht="21.75">
      <c r="A491" s="65">
        <v>11</v>
      </c>
      <c r="B491" s="64" t="s">
        <v>46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2:10" s="4" customFormat="1" ht="21.75">
      <c r="B492" s="57">
        <v>11.1</v>
      </c>
      <c r="C492" s="96" t="s">
        <v>227</v>
      </c>
      <c r="D492" s="97"/>
      <c r="H492" s="3"/>
      <c r="I492" s="2" t="s">
        <v>225</v>
      </c>
      <c r="J492" s="3"/>
    </row>
    <row r="493" spans="2:11" s="4" customFormat="1" ht="21.75" customHeight="1">
      <c r="B493" s="57">
        <v>11.2</v>
      </c>
      <c r="C493" s="69" t="s">
        <v>160</v>
      </c>
      <c r="H493" s="2"/>
      <c r="I493" s="2" t="s">
        <v>226</v>
      </c>
      <c r="J493" s="3"/>
      <c r="K493" s="72" t="s">
        <v>228</v>
      </c>
    </row>
    <row r="494" spans="2:3" s="4" customFormat="1" ht="21.75">
      <c r="B494" s="57"/>
      <c r="C494" s="56"/>
    </row>
    <row r="495" spans="2:16" s="4" customFormat="1" ht="19.5" customHeight="1">
      <c r="B495" s="179"/>
      <c r="C495" s="180"/>
      <c r="D495" s="166" t="s">
        <v>2</v>
      </c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67"/>
      <c r="P495" s="42"/>
    </row>
    <row r="496" spans="2:16" s="4" customFormat="1" ht="19.5" customHeight="1">
      <c r="B496" s="146" t="s">
        <v>11</v>
      </c>
      <c r="C496" s="147"/>
      <c r="D496" s="166" t="s">
        <v>70</v>
      </c>
      <c r="E496" s="170"/>
      <c r="F496" s="170"/>
      <c r="G496" s="167"/>
      <c r="H496" s="166" t="s">
        <v>70</v>
      </c>
      <c r="I496" s="170"/>
      <c r="J496" s="170"/>
      <c r="K496" s="167"/>
      <c r="L496" s="166" t="s">
        <v>71</v>
      </c>
      <c r="M496" s="170"/>
      <c r="N496" s="170"/>
      <c r="O496" s="167"/>
      <c r="P496" s="58" t="s">
        <v>114</v>
      </c>
    </row>
    <row r="497" spans="2:16" s="4" customFormat="1" ht="19.5" customHeight="1">
      <c r="B497" s="181"/>
      <c r="C497" s="182"/>
      <c r="D497" s="142" t="s">
        <v>3</v>
      </c>
      <c r="E497" s="143"/>
      <c r="F497" s="142" t="s">
        <v>4</v>
      </c>
      <c r="G497" s="143"/>
      <c r="H497" s="142" t="s">
        <v>3</v>
      </c>
      <c r="I497" s="143"/>
      <c r="J497" s="142" t="s">
        <v>4</v>
      </c>
      <c r="K497" s="143"/>
      <c r="L497" s="142" t="s">
        <v>3</v>
      </c>
      <c r="M497" s="143"/>
      <c r="N497" s="142" t="s">
        <v>4</v>
      </c>
      <c r="O497" s="143"/>
      <c r="P497" s="58" t="s">
        <v>115</v>
      </c>
    </row>
    <row r="498" spans="2:16" s="4" customFormat="1" ht="42.75" customHeight="1">
      <c r="B498" s="268" t="s">
        <v>91</v>
      </c>
      <c r="C498" s="189"/>
      <c r="D498" s="166"/>
      <c r="E498" s="167"/>
      <c r="F498" s="168">
        <f>D498/286</f>
        <v>0</v>
      </c>
      <c r="G498" s="169"/>
      <c r="H498" s="166"/>
      <c r="I498" s="167"/>
      <c r="J498" s="168">
        <f>H498/286</f>
        <v>0</v>
      </c>
      <c r="K498" s="169"/>
      <c r="L498" s="166"/>
      <c r="M498" s="167"/>
      <c r="N498" s="168">
        <f>L498/286</f>
        <v>0</v>
      </c>
      <c r="O498" s="169"/>
      <c r="P498" s="125">
        <f>(F498+J498+N498)/3</f>
        <v>0</v>
      </c>
    </row>
    <row r="499" spans="2:16" s="4" customFormat="1" ht="39.75" customHeight="1">
      <c r="B499" s="248" t="s">
        <v>105</v>
      </c>
      <c r="C499" s="249"/>
      <c r="D499" s="166"/>
      <c r="E499" s="167"/>
      <c r="F499" s="168">
        <f>D499/286</f>
        <v>0</v>
      </c>
      <c r="G499" s="169"/>
      <c r="H499" s="166"/>
      <c r="I499" s="167"/>
      <c r="J499" s="168">
        <f>H499/286</f>
        <v>0</v>
      </c>
      <c r="K499" s="169"/>
      <c r="L499" s="166"/>
      <c r="M499" s="167"/>
      <c r="N499" s="168">
        <f>L499/286</f>
        <v>0</v>
      </c>
      <c r="O499" s="169"/>
      <c r="P499" s="125">
        <f>(F499+J499+N499)/3</f>
        <v>0</v>
      </c>
    </row>
    <row r="500" spans="2:16" s="4" customFormat="1" ht="21.75">
      <c r="B500" s="277" t="s">
        <v>0</v>
      </c>
      <c r="C500" s="278"/>
      <c r="D500" s="166"/>
      <c r="E500" s="167"/>
      <c r="F500" s="166"/>
      <c r="G500" s="167"/>
      <c r="H500" s="166"/>
      <c r="I500" s="167"/>
      <c r="J500" s="166"/>
      <c r="K500" s="167"/>
      <c r="L500" s="166"/>
      <c r="M500" s="167"/>
      <c r="N500" s="166"/>
      <c r="O500" s="167"/>
      <c r="P500" s="8"/>
    </row>
    <row r="501" spans="2:15" s="4" customFormat="1" ht="16.5" customHeight="1">
      <c r="B501" s="67"/>
      <c r="C501" s="6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ht="21.75">
      <c r="B502" s="14" t="s">
        <v>229</v>
      </c>
    </row>
    <row r="503" spans="2:10" s="4" customFormat="1" ht="15" customHeight="1">
      <c r="B503" s="87"/>
      <c r="C503" s="72"/>
      <c r="J503" s="72"/>
    </row>
    <row r="504" spans="2:16" s="4" customFormat="1" ht="19.5" customHeight="1">
      <c r="B504" s="250" t="s">
        <v>238</v>
      </c>
      <c r="C504" s="251"/>
      <c r="D504" s="217" t="s">
        <v>265</v>
      </c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 t="s">
        <v>0</v>
      </c>
    </row>
    <row r="505" spans="2:16" s="4" customFormat="1" ht="19.5" customHeight="1">
      <c r="B505" s="250"/>
      <c r="C505" s="251"/>
      <c r="D505" s="219" t="s">
        <v>266</v>
      </c>
      <c r="E505" s="219"/>
      <c r="F505" s="219"/>
      <c r="G505" s="219" t="s">
        <v>267</v>
      </c>
      <c r="H505" s="219"/>
      <c r="I505" s="219"/>
      <c r="J505" s="219" t="s">
        <v>268</v>
      </c>
      <c r="K505" s="219"/>
      <c r="L505" s="219"/>
      <c r="M505" s="219" t="s">
        <v>269</v>
      </c>
      <c r="N505" s="219"/>
      <c r="O505" s="219"/>
      <c r="P505" s="218"/>
    </row>
    <row r="506" spans="2:16" s="4" customFormat="1" ht="23.25" customHeight="1">
      <c r="B506" s="144" t="s">
        <v>239</v>
      </c>
      <c r="C506" s="172"/>
      <c r="D506" s="166"/>
      <c r="E506" s="170"/>
      <c r="F506" s="167"/>
      <c r="G506" s="166"/>
      <c r="H506" s="170"/>
      <c r="I506" s="167"/>
      <c r="J506" s="166"/>
      <c r="K506" s="170"/>
      <c r="L506" s="167"/>
      <c r="M506" s="166"/>
      <c r="N506" s="170"/>
      <c r="O506" s="167"/>
      <c r="P506" s="8"/>
    </row>
    <row r="507" spans="2:16" s="4" customFormat="1" ht="24" customHeight="1">
      <c r="B507" s="144" t="s">
        <v>240</v>
      </c>
      <c r="C507" s="172"/>
      <c r="D507" s="166"/>
      <c r="E507" s="170"/>
      <c r="F507" s="167"/>
      <c r="G507" s="166"/>
      <c r="H507" s="170"/>
      <c r="I507" s="167"/>
      <c r="J507" s="166"/>
      <c r="K507" s="170"/>
      <c r="L507" s="167"/>
      <c r="M507" s="166"/>
      <c r="N507" s="170"/>
      <c r="O507" s="167"/>
      <c r="P507" s="8"/>
    </row>
    <row r="508" spans="2:16" s="4" customFormat="1" ht="22.5" customHeight="1">
      <c r="B508" s="144" t="s">
        <v>241</v>
      </c>
      <c r="C508" s="172"/>
      <c r="D508" s="166"/>
      <c r="E508" s="170"/>
      <c r="F508" s="167"/>
      <c r="G508" s="166"/>
      <c r="H508" s="170"/>
      <c r="I508" s="167"/>
      <c r="J508" s="166"/>
      <c r="K508" s="170"/>
      <c r="L508" s="167"/>
      <c r="M508" s="166"/>
      <c r="N508" s="170"/>
      <c r="O508" s="167"/>
      <c r="P508" s="8"/>
    </row>
    <row r="509" spans="2:16" s="4" customFormat="1" ht="23.25" customHeight="1">
      <c r="B509" s="144" t="s">
        <v>242</v>
      </c>
      <c r="C509" s="172"/>
      <c r="D509" s="166"/>
      <c r="E509" s="170"/>
      <c r="F509" s="167"/>
      <c r="G509" s="166"/>
      <c r="H509" s="170"/>
      <c r="I509" s="167"/>
      <c r="J509" s="166"/>
      <c r="K509" s="170"/>
      <c r="L509" s="167"/>
      <c r="M509" s="166"/>
      <c r="N509" s="170"/>
      <c r="O509" s="167"/>
      <c r="P509" s="8"/>
    </row>
    <row r="510" spans="2:16" s="4" customFormat="1" ht="27.75" customHeight="1">
      <c r="B510" s="144" t="s">
        <v>237</v>
      </c>
      <c r="C510" s="172"/>
      <c r="D510" s="166"/>
      <c r="E510" s="170"/>
      <c r="F510" s="167"/>
      <c r="G510" s="166"/>
      <c r="H510" s="170"/>
      <c r="I510" s="167"/>
      <c r="J510" s="166"/>
      <c r="K510" s="170"/>
      <c r="L510" s="167"/>
      <c r="M510" s="166"/>
      <c r="N510" s="170"/>
      <c r="O510" s="167"/>
      <c r="P510" s="8"/>
    </row>
    <row r="511" spans="2:16" s="4" customFormat="1" ht="27" customHeight="1">
      <c r="B511" s="205" t="s">
        <v>0</v>
      </c>
      <c r="C511" s="206"/>
      <c r="D511" s="166"/>
      <c r="E511" s="170"/>
      <c r="F511" s="167"/>
      <c r="G511" s="166"/>
      <c r="H511" s="170"/>
      <c r="I511" s="167"/>
      <c r="J511" s="166"/>
      <c r="K511" s="170"/>
      <c r="L511" s="167"/>
      <c r="M511" s="166"/>
      <c r="N511" s="170"/>
      <c r="O511" s="167"/>
      <c r="P511" s="8"/>
    </row>
    <row r="512" spans="2:3" s="4" customFormat="1" ht="14.25" customHeight="1">
      <c r="B512" s="57"/>
      <c r="C512" s="56"/>
    </row>
    <row r="513" spans="1:3" ht="19.5" customHeight="1">
      <c r="A513" s="5">
        <v>12</v>
      </c>
      <c r="B513" s="11" t="s">
        <v>53</v>
      </c>
      <c r="C513" s="10"/>
    </row>
    <row r="514" ht="12" customHeight="1"/>
    <row r="515" spans="2:16" ht="21" customHeight="1">
      <c r="B515" s="166" t="s">
        <v>11</v>
      </c>
      <c r="C515" s="170"/>
      <c r="D515" s="170"/>
      <c r="E515" s="170"/>
      <c r="F515" s="167"/>
      <c r="G515" s="185" t="s">
        <v>72</v>
      </c>
      <c r="H515" s="186"/>
      <c r="I515" s="187"/>
      <c r="J515" s="185" t="s">
        <v>73</v>
      </c>
      <c r="K515" s="186"/>
      <c r="L515" s="187"/>
      <c r="M515" s="185" t="s">
        <v>72</v>
      </c>
      <c r="N515" s="186"/>
      <c r="O515" s="187"/>
      <c r="P515" s="131" t="s">
        <v>136</v>
      </c>
    </row>
    <row r="516" spans="2:16" ht="21" customHeight="1">
      <c r="B516" s="158" t="s">
        <v>79</v>
      </c>
      <c r="C516" s="159"/>
      <c r="D516" s="159"/>
      <c r="E516" s="159"/>
      <c r="F516" s="160"/>
      <c r="G516" s="166"/>
      <c r="H516" s="273"/>
      <c r="I516" s="274"/>
      <c r="J516" s="166"/>
      <c r="K516" s="170"/>
      <c r="L516" s="167"/>
      <c r="M516" s="166"/>
      <c r="N516" s="273"/>
      <c r="O516" s="274"/>
      <c r="P516" s="125">
        <f>(G516+J516+M516)/(365*3)</f>
        <v>0</v>
      </c>
    </row>
    <row r="517" spans="2:16" ht="21" customHeight="1">
      <c r="B517" s="275" t="s">
        <v>80</v>
      </c>
      <c r="C517" s="276"/>
      <c r="D517" s="276"/>
      <c r="E517" s="276"/>
      <c r="F517" s="259"/>
      <c r="G517" s="166"/>
      <c r="H517" s="273"/>
      <c r="I517" s="274"/>
      <c r="J517" s="166"/>
      <c r="K517" s="170"/>
      <c r="L517" s="167"/>
      <c r="M517" s="166"/>
      <c r="N517" s="273"/>
      <c r="O517" s="274"/>
      <c r="P517" s="125">
        <f>(G517+J517+M517)/(365*3)</f>
        <v>0</v>
      </c>
    </row>
    <row r="518" spans="2:16" ht="21" customHeight="1">
      <c r="B518" s="275" t="s">
        <v>149</v>
      </c>
      <c r="C518" s="276"/>
      <c r="D518" s="276"/>
      <c r="E518" s="276"/>
      <c r="F518" s="259"/>
      <c r="G518" s="166"/>
      <c r="H518" s="273"/>
      <c r="I518" s="274"/>
      <c r="J518" s="166"/>
      <c r="K518" s="170"/>
      <c r="L518" s="167"/>
      <c r="M518" s="166"/>
      <c r="N518" s="273"/>
      <c r="O518" s="274"/>
      <c r="P518" s="125">
        <f>(G518+J518+M518)/(365*3)</f>
        <v>0</v>
      </c>
    </row>
    <row r="519" spans="2:16" ht="42" customHeight="1">
      <c r="B519" s="258" t="s">
        <v>230</v>
      </c>
      <c r="C519" s="276"/>
      <c r="D519" s="276"/>
      <c r="E519" s="276"/>
      <c r="F519" s="259"/>
      <c r="G519" s="166"/>
      <c r="H519" s="273"/>
      <c r="I519" s="274"/>
      <c r="J519" s="166"/>
      <c r="K519" s="170"/>
      <c r="L519" s="167"/>
      <c r="M519" s="166"/>
      <c r="N519" s="273"/>
      <c r="O519" s="274"/>
      <c r="P519" s="125">
        <f>(G519+J519+M519)/(365*3)</f>
        <v>0</v>
      </c>
    </row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21.75" customHeight="1">
      <c r="H526" s="10" t="s">
        <v>300</v>
      </c>
    </row>
    <row r="527" ht="21.75">
      <c r="B527" s="14" t="s">
        <v>158</v>
      </c>
    </row>
    <row r="528" spans="2:10" s="4" customFormat="1" ht="7.5" customHeight="1">
      <c r="B528" s="87"/>
      <c r="C528" s="72"/>
      <c r="J528" s="72"/>
    </row>
    <row r="529" spans="2:16" s="4" customFormat="1" ht="19.5" customHeight="1">
      <c r="B529" s="250" t="s">
        <v>238</v>
      </c>
      <c r="C529" s="251"/>
      <c r="D529" s="217" t="s">
        <v>265</v>
      </c>
      <c r="E529" s="217"/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 t="s">
        <v>0</v>
      </c>
    </row>
    <row r="530" spans="2:16" s="4" customFormat="1" ht="19.5" customHeight="1">
      <c r="B530" s="250"/>
      <c r="C530" s="251"/>
      <c r="D530" s="219" t="s">
        <v>266</v>
      </c>
      <c r="E530" s="219"/>
      <c r="F530" s="219"/>
      <c r="G530" s="219" t="s">
        <v>267</v>
      </c>
      <c r="H530" s="219"/>
      <c r="I530" s="219"/>
      <c r="J530" s="219" t="s">
        <v>268</v>
      </c>
      <c r="K530" s="219"/>
      <c r="L530" s="219"/>
      <c r="M530" s="219" t="s">
        <v>269</v>
      </c>
      <c r="N530" s="219"/>
      <c r="O530" s="219"/>
      <c r="P530" s="218"/>
    </row>
    <row r="531" spans="2:16" s="4" customFormat="1" ht="17.25" customHeight="1">
      <c r="B531" s="144" t="s">
        <v>239</v>
      </c>
      <c r="C531" s="172"/>
      <c r="D531" s="166"/>
      <c r="E531" s="170"/>
      <c r="F531" s="167"/>
      <c r="G531" s="166"/>
      <c r="H531" s="170"/>
      <c r="I531" s="167"/>
      <c r="J531" s="166"/>
      <c r="K531" s="170"/>
      <c r="L531" s="167"/>
      <c r="M531" s="166"/>
      <c r="N531" s="170"/>
      <c r="O531" s="167"/>
      <c r="P531" s="8"/>
    </row>
    <row r="532" spans="2:16" s="4" customFormat="1" ht="19.5" customHeight="1">
      <c r="B532" s="144" t="s">
        <v>240</v>
      </c>
      <c r="C532" s="172"/>
      <c r="D532" s="166"/>
      <c r="E532" s="170"/>
      <c r="F532" s="167"/>
      <c r="G532" s="166"/>
      <c r="H532" s="170"/>
      <c r="I532" s="167"/>
      <c r="J532" s="166"/>
      <c r="K532" s="170"/>
      <c r="L532" s="167"/>
      <c r="M532" s="166"/>
      <c r="N532" s="170"/>
      <c r="O532" s="167"/>
      <c r="P532" s="8"/>
    </row>
    <row r="533" spans="2:16" s="4" customFormat="1" ht="18" customHeight="1">
      <c r="B533" s="144" t="s">
        <v>241</v>
      </c>
      <c r="C533" s="172"/>
      <c r="D533" s="166"/>
      <c r="E533" s="170"/>
      <c r="F533" s="167"/>
      <c r="G533" s="166"/>
      <c r="H533" s="170"/>
      <c r="I533" s="167"/>
      <c r="J533" s="166"/>
      <c r="K533" s="170"/>
      <c r="L533" s="167"/>
      <c r="M533" s="166"/>
      <c r="N533" s="170"/>
      <c r="O533" s="167"/>
      <c r="P533" s="8"/>
    </row>
    <row r="534" spans="2:16" s="4" customFormat="1" ht="17.25" customHeight="1">
      <c r="B534" s="144" t="s">
        <v>242</v>
      </c>
      <c r="C534" s="172"/>
      <c r="D534" s="166"/>
      <c r="E534" s="170"/>
      <c r="F534" s="167"/>
      <c r="G534" s="166"/>
      <c r="H534" s="170"/>
      <c r="I534" s="167"/>
      <c r="J534" s="166"/>
      <c r="K534" s="170"/>
      <c r="L534" s="167"/>
      <c r="M534" s="166"/>
      <c r="N534" s="170"/>
      <c r="O534" s="167"/>
      <c r="P534" s="8"/>
    </row>
    <row r="535" spans="2:16" s="4" customFormat="1" ht="21.75" customHeight="1">
      <c r="B535" s="144" t="s">
        <v>237</v>
      </c>
      <c r="C535" s="172"/>
      <c r="D535" s="166"/>
      <c r="E535" s="170"/>
      <c r="F535" s="167"/>
      <c r="G535" s="166"/>
      <c r="H535" s="170"/>
      <c r="I535" s="167"/>
      <c r="J535" s="166"/>
      <c r="K535" s="170"/>
      <c r="L535" s="167"/>
      <c r="M535" s="166"/>
      <c r="N535" s="170"/>
      <c r="O535" s="167"/>
      <c r="P535" s="8"/>
    </row>
    <row r="536" spans="2:16" s="4" customFormat="1" ht="18.75" customHeight="1">
      <c r="B536" s="205" t="s">
        <v>0</v>
      </c>
      <c r="C536" s="206"/>
      <c r="D536" s="166"/>
      <c r="E536" s="170"/>
      <c r="F536" s="167"/>
      <c r="G536" s="166"/>
      <c r="H536" s="170"/>
      <c r="I536" s="167"/>
      <c r="J536" s="166"/>
      <c r="K536" s="170"/>
      <c r="L536" s="167"/>
      <c r="M536" s="166"/>
      <c r="N536" s="170"/>
      <c r="O536" s="167"/>
      <c r="P536" s="8"/>
    </row>
    <row r="537" spans="3:12" ht="16.5" customHeight="1">
      <c r="C537" s="69"/>
      <c r="D537" s="4"/>
      <c r="E537" s="4"/>
      <c r="F537" s="4"/>
      <c r="G537" s="4"/>
      <c r="H537" s="4"/>
      <c r="I537" s="4"/>
      <c r="J537" s="72"/>
      <c r="K537" s="4"/>
      <c r="L537" s="4"/>
    </row>
    <row r="538" spans="1:2" ht="21.75">
      <c r="A538" s="5">
        <v>13</v>
      </c>
      <c r="B538" s="11" t="s">
        <v>284</v>
      </c>
    </row>
    <row r="539" spans="1:15" ht="42.75" customHeight="1">
      <c r="A539" s="119">
        <v>13.1</v>
      </c>
      <c r="B539" s="281" t="s">
        <v>271</v>
      </c>
      <c r="C539" s="282"/>
      <c r="D539" s="282"/>
      <c r="E539" s="282"/>
      <c r="F539" s="282"/>
      <c r="G539" s="282"/>
      <c r="H539" s="282"/>
      <c r="I539" s="283"/>
      <c r="J539" s="279">
        <v>13.2</v>
      </c>
      <c r="K539" s="280"/>
      <c r="L539" s="296" t="s">
        <v>285</v>
      </c>
      <c r="M539" s="297"/>
      <c r="N539" s="297"/>
      <c r="O539" s="139"/>
    </row>
    <row r="540" spans="2:15" ht="21.75" customHeight="1">
      <c r="B540" s="138" t="s">
        <v>270</v>
      </c>
      <c r="C540" s="139"/>
      <c r="D540" s="190" t="s">
        <v>44</v>
      </c>
      <c r="E540" s="191"/>
      <c r="F540" s="190" t="s">
        <v>261</v>
      </c>
      <c r="G540" s="191"/>
      <c r="H540" s="138" t="s">
        <v>260</v>
      </c>
      <c r="I540" s="139"/>
      <c r="K540" s="118"/>
      <c r="L540" s="183"/>
      <c r="M540" s="298"/>
      <c r="N540" s="298"/>
      <c r="O540" s="184"/>
    </row>
    <row r="541" spans="2:15" ht="21.75" customHeight="1">
      <c r="B541" s="183"/>
      <c r="C541" s="184"/>
      <c r="D541" s="194" t="s">
        <v>43</v>
      </c>
      <c r="E541" s="195"/>
      <c r="F541" s="196" t="s">
        <v>262</v>
      </c>
      <c r="G541" s="197"/>
      <c r="H541" s="183"/>
      <c r="I541" s="184"/>
      <c r="K541" s="118"/>
      <c r="L541" s="120" t="s">
        <v>272</v>
      </c>
      <c r="M541" s="194" t="s">
        <v>1</v>
      </c>
      <c r="N541" s="299"/>
      <c r="O541" s="195"/>
    </row>
    <row r="542" spans="2:15" ht="21.75">
      <c r="B542" s="18" t="s">
        <v>45</v>
      </c>
      <c r="C542" s="19"/>
      <c r="D542" s="166"/>
      <c r="E542" s="167"/>
      <c r="F542" s="192"/>
      <c r="G542" s="193"/>
      <c r="H542" s="166"/>
      <c r="I542" s="167"/>
      <c r="K542" s="118"/>
      <c r="L542" s="8"/>
      <c r="M542" s="166"/>
      <c r="N542" s="170"/>
      <c r="O542" s="167"/>
    </row>
    <row r="543" spans="2:15" ht="21.75">
      <c r="B543" s="18" t="s">
        <v>48</v>
      </c>
      <c r="C543" s="19"/>
      <c r="D543" s="166"/>
      <c r="E543" s="167"/>
      <c r="F543" s="192"/>
      <c r="G543" s="193"/>
      <c r="H543" s="166"/>
      <c r="I543" s="167"/>
      <c r="K543" s="118"/>
      <c r="L543" s="8"/>
      <c r="M543" s="166"/>
      <c r="N543" s="170"/>
      <c r="O543" s="167"/>
    </row>
    <row r="544" spans="2:15" ht="21.75">
      <c r="B544" s="18" t="s">
        <v>49</v>
      </c>
      <c r="C544" s="19"/>
      <c r="D544" s="166"/>
      <c r="E544" s="167"/>
      <c r="F544" s="192"/>
      <c r="G544" s="193"/>
      <c r="H544" s="166"/>
      <c r="I544" s="167"/>
      <c r="K544" s="118"/>
      <c r="L544" s="8"/>
      <c r="M544" s="166"/>
      <c r="N544" s="170"/>
      <c r="O544" s="167"/>
    </row>
    <row r="545" spans="2:15" ht="21.75">
      <c r="B545" s="18" t="s">
        <v>60</v>
      </c>
      <c r="C545" s="19"/>
      <c r="D545" s="166"/>
      <c r="E545" s="167"/>
      <c r="F545" s="192"/>
      <c r="G545" s="193"/>
      <c r="H545" s="166"/>
      <c r="I545" s="167"/>
      <c r="K545" s="118"/>
      <c r="L545" s="8"/>
      <c r="M545" s="166"/>
      <c r="N545" s="170"/>
      <c r="O545" s="167"/>
    </row>
    <row r="546" spans="2:15" ht="21.75">
      <c r="B546" s="18" t="s">
        <v>52</v>
      </c>
      <c r="C546" s="19"/>
      <c r="D546" s="166"/>
      <c r="E546" s="167"/>
      <c r="F546" s="192"/>
      <c r="G546" s="193"/>
      <c r="H546" s="166"/>
      <c r="I546" s="167"/>
      <c r="K546" s="118"/>
      <c r="L546" s="8"/>
      <c r="M546" s="166"/>
      <c r="N546" s="170"/>
      <c r="O546" s="167"/>
    </row>
    <row r="547" spans="2:15" ht="21.75">
      <c r="B547" s="18" t="s">
        <v>50</v>
      </c>
      <c r="C547" s="19"/>
      <c r="D547" s="166"/>
      <c r="E547" s="167"/>
      <c r="F547" s="192"/>
      <c r="G547" s="193"/>
      <c r="H547" s="166"/>
      <c r="I547" s="167"/>
      <c r="K547" s="118"/>
      <c r="L547" s="8"/>
      <c r="M547" s="166"/>
      <c r="N547" s="170"/>
      <c r="O547" s="167"/>
    </row>
    <row r="548" spans="2:15" ht="21.75">
      <c r="B548" s="18" t="s">
        <v>51</v>
      </c>
      <c r="C548" s="19"/>
      <c r="D548" s="166"/>
      <c r="E548" s="167"/>
      <c r="F548" s="192"/>
      <c r="G548" s="193"/>
      <c r="H548" s="166"/>
      <c r="I548" s="167"/>
      <c r="K548" s="118"/>
      <c r="L548" s="8"/>
      <c r="M548" s="166"/>
      <c r="N548" s="170"/>
      <c r="O548" s="167"/>
    </row>
    <row r="549" spans="2:15" ht="21.75">
      <c r="B549" s="68" t="s">
        <v>231</v>
      </c>
      <c r="C549" s="19"/>
      <c r="D549" s="166"/>
      <c r="E549" s="167"/>
      <c r="F549" s="192"/>
      <c r="G549" s="193"/>
      <c r="H549" s="166"/>
      <c r="I549" s="167"/>
      <c r="K549" s="118"/>
      <c r="L549" s="8"/>
      <c r="M549" s="166"/>
      <c r="N549" s="170"/>
      <c r="O549" s="167"/>
    </row>
    <row r="550" spans="2:15" ht="21.75">
      <c r="B550" s="18" t="s">
        <v>47</v>
      </c>
      <c r="C550" s="19"/>
      <c r="D550" s="166"/>
      <c r="E550" s="167"/>
      <c r="F550" s="192"/>
      <c r="G550" s="193"/>
      <c r="H550" s="166"/>
      <c r="I550" s="167"/>
      <c r="K550" s="118"/>
      <c r="L550" s="8"/>
      <c r="M550" s="166"/>
      <c r="N550" s="170"/>
      <c r="O550" s="167"/>
    </row>
    <row r="551" spans="2:15" ht="21.75">
      <c r="B551" s="77" t="s">
        <v>46</v>
      </c>
      <c r="C551" s="19"/>
      <c r="D551" s="166"/>
      <c r="E551" s="167"/>
      <c r="F551" s="192"/>
      <c r="G551" s="193"/>
      <c r="H551" s="166"/>
      <c r="I551" s="167"/>
      <c r="K551" s="118"/>
      <c r="L551" s="8"/>
      <c r="M551" s="166"/>
      <c r="N551" s="170"/>
      <c r="O551" s="167"/>
    </row>
    <row r="552" spans="2:15" ht="21.75">
      <c r="B552" s="18" t="s">
        <v>53</v>
      </c>
      <c r="C552" s="19"/>
      <c r="D552" s="166"/>
      <c r="E552" s="167"/>
      <c r="F552" s="192"/>
      <c r="G552" s="193"/>
      <c r="H552" s="166"/>
      <c r="I552" s="167"/>
      <c r="K552" s="118"/>
      <c r="L552" s="8"/>
      <c r="M552" s="166"/>
      <c r="N552" s="170"/>
      <c r="O552" s="167"/>
    </row>
    <row r="553" spans="2:15" ht="21.75">
      <c r="B553" s="6" t="s">
        <v>0</v>
      </c>
      <c r="C553" s="7"/>
      <c r="D553" s="166"/>
      <c r="E553" s="167"/>
      <c r="F553" s="192"/>
      <c r="G553" s="193"/>
      <c r="H553" s="166"/>
      <c r="I553" s="167"/>
      <c r="K553" s="118"/>
      <c r="L553" s="8"/>
      <c r="M553" s="166"/>
      <c r="N553" s="170"/>
      <c r="O553" s="167"/>
    </row>
    <row r="554" ht="16.5" customHeight="1"/>
    <row r="555" spans="1:15" ht="21.75">
      <c r="A555" s="198" t="s">
        <v>62</v>
      </c>
      <c r="B555" s="198"/>
      <c r="C555" s="198"/>
      <c r="D555" s="198"/>
      <c r="E555" s="198"/>
      <c r="F555" s="198"/>
      <c r="I555" s="207" t="s">
        <v>61</v>
      </c>
      <c r="J555" s="207"/>
      <c r="K555" s="207"/>
      <c r="L555" s="207"/>
      <c r="M555" s="207"/>
      <c r="N555" s="207"/>
      <c r="O555" s="207"/>
    </row>
    <row r="556" spans="1:15" ht="21.75">
      <c r="A556" s="198" t="s">
        <v>63</v>
      </c>
      <c r="B556" s="198"/>
      <c r="C556" s="198"/>
      <c r="D556" s="198"/>
      <c r="E556" s="198"/>
      <c r="H556" s="207" t="s">
        <v>85</v>
      </c>
      <c r="I556" s="207"/>
      <c r="J556" s="207"/>
      <c r="K556" s="207"/>
      <c r="L556" s="207"/>
      <c r="M556" s="207"/>
      <c r="N556" s="207"/>
      <c r="O556" s="207"/>
    </row>
    <row r="557" spans="1:16" ht="21.75">
      <c r="A557" s="198" t="s">
        <v>263</v>
      </c>
      <c r="B557" s="198"/>
      <c r="C557" s="198"/>
      <c r="D557" s="198"/>
      <c r="E557" s="198"/>
      <c r="F557" s="198" t="s">
        <v>282</v>
      </c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</row>
    <row r="558" spans="2:9" ht="21.75">
      <c r="B558" s="14" t="s">
        <v>264</v>
      </c>
      <c r="C558" s="5"/>
      <c r="D558" s="5"/>
      <c r="E558" s="5"/>
      <c r="I558" s="14" t="s">
        <v>264</v>
      </c>
    </row>
    <row r="559" spans="8:14" ht="30" customHeight="1">
      <c r="H559" s="34" t="s">
        <v>64</v>
      </c>
      <c r="I559" s="34"/>
      <c r="J559" s="34"/>
      <c r="K559" s="34"/>
      <c r="L559" s="34"/>
      <c r="M559" s="34"/>
      <c r="N559" s="34"/>
    </row>
    <row r="560" spans="8:15" ht="21.75">
      <c r="H560" s="207" t="s">
        <v>86</v>
      </c>
      <c r="I560" s="207"/>
      <c r="J560" s="207"/>
      <c r="K560" s="207"/>
      <c r="L560" s="207"/>
      <c r="M560" s="207"/>
      <c r="N560" s="207"/>
      <c r="O560" s="207"/>
    </row>
    <row r="561" spans="1:15" ht="21.75">
      <c r="A561" s="98"/>
      <c r="H561" s="198" t="s">
        <v>87</v>
      </c>
      <c r="I561" s="198"/>
      <c r="J561" s="198"/>
      <c r="K561" s="198"/>
      <c r="L561" s="198"/>
      <c r="M561" s="198"/>
      <c r="N561" s="198"/>
      <c r="O561" s="198"/>
    </row>
    <row r="562" spans="1:15" ht="21.75">
      <c r="A562" s="98"/>
      <c r="H562" s="5"/>
      <c r="I562" s="295" t="s">
        <v>264</v>
      </c>
      <c r="J562" s="295"/>
      <c r="K562" s="295"/>
      <c r="L562" s="295"/>
      <c r="M562" s="295"/>
      <c r="N562" s="295"/>
      <c r="O562" s="5"/>
    </row>
    <row r="563" spans="1:15" ht="21.75">
      <c r="A563" s="98"/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</row>
    <row r="564" spans="2:9" s="4" customFormat="1" ht="24.75" customHeight="1">
      <c r="B564" s="113"/>
      <c r="C564" s="56"/>
      <c r="I564" s="14"/>
    </row>
    <row r="565" spans="2:9" s="4" customFormat="1" ht="24.75" customHeight="1">
      <c r="B565" s="57"/>
      <c r="C565" s="56"/>
      <c r="I565" s="14"/>
    </row>
    <row r="566" spans="1:15" ht="17.25" customHeight="1">
      <c r="A566" s="98"/>
      <c r="H566" s="5"/>
      <c r="I566" s="5"/>
      <c r="J566" s="5"/>
      <c r="K566" s="5"/>
      <c r="L566" s="5"/>
      <c r="M566" s="5"/>
      <c r="N566" s="5"/>
      <c r="O566" s="5"/>
    </row>
    <row r="567" spans="2:9" s="4" customFormat="1" ht="24.75" customHeight="1">
      <c r="B567" s="57"/>
      <c r="C567" s="56"/>
      <c r="I567" s="14"/>
    </row>
    <row r="568" spans="2:3" s="4" customFormat="1" ht="15.75" customHeight="1">
      <c r="B568" s="57"/>
      <c r="C568" s="56"/>
    </row>
    <row r="569" spans="2:3" s="4" customFormat="1" ht="15.75" customHeight="1">
      <c r="B569" s="57"/>
      <c r="C569" s="56"/>
    </row>
    <row r="570" spans="2:3" s="4" customFormat="1" ht="15.75" customHeight="1">
      <c r="B570" s="57"/>
      <c r="C570" s="56"/>
    </row>
    <row r="571" spans="2:3" s="4" customFormat="1" ht="15.75" customHeight="1">
      <c r="B571" s="57"/>
      <c r="C571" s="56"/>
    </row>
    <row r="572" spans="2:3" s="4" customFormat="1" ht="15.75" customHeight="1">
      <c r="B572" s="57"/>
      <c r="C572" s="56"/>
    </row>
    <row r="573" spans="2:3" s="4" customFormat="1" ht="15.75" customHeight="1">
      <c r="B573" s="57"/>
      <c r="C573" s="56"/>
    </row>
    <row r="574" spans="2:3" s="4" customFormat="1" ht="15.75" customHeight="1">
      <c r="B574" s="57"/>
      <c r="C574" s="56"/>
    </row>
    <row r="575" spans="2:3" s="4" customFormat="1" ht="15.75" customHeight="1">
      <c r="B575" s="57"/>
      <c r="C575" s="56"/>
    </row>
    <row r="576" spans="2:3" s="4" customFormat="1" ht="15.75" customHeight="1">
      <c r="B576" s="57"/>
      <c r="C576" s="56"/>
    </row>
    <row r="577" spans="2:3" s="4" customFormat="1" ht="15.75" customHeight="1">
      <c r="B577" s="57"/>
      <c r="C577" s="56"/>
    </row>
    <row r="578" spans="2:3" s="4" customFormat="1" ht="15.75" customHeight="1">
      <c r="B578" s="57"/>
      <c r="C578" s="56"/>
    </row>
    <row r="579" spans="2:3" s="4" customFormat="1" ht="15.75" customHeight="1">
      <c r="B579" s="57"/>
      <c r="C579" s="56"/>
    </row>
    <row r="580" spans="2:3" s="4" customFormat="1" ht="15.75" customHeight="1">
      <c r="B580" s="57"/>
      <c r="C580" s="56"/>
    </row>
    <row r="581" spans="2:3" s="4" customFormat="1" ht="15.75" customHeight="1">
      <c r="B581" s="57"/>
      <c r="C581" s="56"/>
    </row>
    <row r="582" spans="2:3" s="4" customFormat="1" ht="15.75" customHeight="1">
      <c r="B582" s="57"/>
      <c r="C582" s="56"/>
    </row>
    <row r="583" spans="2:3" s="4" customFormat="1" ht="15.75" customHeight="1">
      <c r="B583" s="57"/>
      <c r="C583" s="56"/>
    </row>
    <row r="584" spans="2:3" s="4" customFormat="1" ht="15.75" customHeight="1">
      <c r="B584" s="57"/>
      <c r="C584" s="56"/>
    </row>
    <row r="585" spans="2:3" s="4" customFormat="1" ht="15.75" customHeight="1">
      <c r="B585" s="57"/>
      <c r="C585" s="56"/>
    </row>
    <row r="586" spans="2:3" s="4" customFormat="1" ht="15.75" customHeight="1">
      <c r="B586" s="57"/>
      <c r="C586" s="56"/>
    </row>
    <row r="587" spans="2:3" s="4" customFormat="1" ht="15.75" customHeight="1">
      <c r="B587" s="57"/>
      <c r="C587" s="56"/>
    </row>
    <row r="588" spans="2:3" s="4" customFormat="1" ht="15.75" customHeight="1">
      <c r="B588" s="57"/>
      <c r="C588" s="56"/>
    </row>
    <row r="589" spans="2:3" s="4" customFormat="1" ht="15.75" customHeight="1">
      <c r="B589" s="57"/>
      <c r="C589" s="56"/>
    </row>
    <row r="590" spans="2:3" s="4" customFormat="1" ht="15.75" customHeight="1">
      <c r="B590" s="57"/>
      <c r="C590" s="56"/>
    </row>
    <row r="591" spans="2:3" s="4" customFormat="1" ht="15.75" customHeight="1">
      <c r="B591" s="57"/>
      <c r="C591" s="56"/>
    </row>
  </sheetData>
  <sheetProtection/>
  <mergeCells count="1785">
    <mergeCell ref="L163:M163"/>
    <mergeCell ref="N163:O163"/>
    <mergeCell ref="F164:G164"/>
    <mergeCell ref="H164:I164"/>
    <mergeCell ref="J164:K164"/>
    <mergeCell ref="L164:M164"/>
    <mergeCell ref="N164:O164"/>
    <mergeCell ref="N199:O199"/>
    <mergeCell ref="A3:P3"/>
    <mergeCell ref="F557:P557"/>
    <mergeCell ref="H376:I376"/>
    <mergeCell ref="J376:K376"/>
    <mergeCell ref="L376:M376"/>
    <mergeCell ref="N376:O376"/>
    <mergeCell ref="H374:I374"/>
    <mergeCell ref="J374:K374"/>
    <mergeCell ref="L374:M374"/>
    <mergeCell ref="N374:O374"/>
    <mergeCell ref="N375:O375"/>
    <mergeCell ref="L375:M375"/>
    <mergeCell ref="J375:K375"/>
    <mergeCell ref="H375:I375"/>
    <mergeCell ref="H371:I371"/>
    <mergeCell ref="J371:K371"/>
    <mergeCell ref="L371:M371"/>
    <mergeCell ref="N371:O371"/>
    <mergeCell ref="H372:I372"/>
    <mergeCell ref="J372:K372"/>
    <mergeCell ref="L372:M372"/>
    <mergeCell ref="N372:O372"/>
    <mergeCell ref="H368:I368"/>
    <mergeCell ref="J368:K368"/>
    <mergeCell ref="L368:M368"/>
    <mergeCell ref="N368:O368"/>
    <mergeCell ref="H370:I370"/>
    <mergeCell ref="J370:K370"/>
    <mergeCell ref="L370:M370"/>
    <mergeCell ref="N370:O370"/>
    <mergeCell ref="H366:I366"/>
    <mergeCell ref="J366:K366"/>
    <mergeCell ref="L366:M366"/>
    <mergeCell ref="N366:O366"/>
    <mergeCell ref="H367:I367"/>
    <mergeCell ref="J367:K367"/>
    <mergeCell ref="L367:M367"/>
    <mergeCell ref="N367:O367"/>
    <mergeCell ref="F372:G372"/>
    <mergeCell ref="F371:G371"/>
    <mergeCell ref="F370:G370"/>
    <mergeCell ref="F368:G368"/>
    <mergeCell ref="F367:G367"/>
    <mergeCell ref="F366:G366"/>
    <mergeCell ref="D374:E374"/>
    <mergeCell ref="D375:E375"/>
    <mergeCell ref="D366:E366"/>
    <mergeCell ref="D367:E367"/>
    <mergeCell ref="D368:E368"/>
    <mergeCell ref="D370:E370"/>
    <mergeCell ref="D371:E371"/>
    <mergeCell ref="D372:E372"/>
    <mergeCell ref="D376:E376"/>
    <mergeCell ref="F376:G376"/>
    <mergeCell ref="F375:G375"/>
    <mergeCell ref="F374:G374"/>
    <mergeCell ref="D387:F387"/>
    <mergeCell ref="G387:I387"/>
    <mergeCell ref="J387:L387"/>
    <mergeCell ref="M387:O387"/>
    <mergeCell ref="D388:F388"/>
    <mergeCell ref="G388:I388"/>
    <mergeCell ref="J388:L388"/>
    <mergeCell ref="M388:O388"/>
    <mergeCell ref="D385:F385"/>
    <mergeCell ref="G385:I385"/>
    <mergeCell ref="J385:L385"/>
    <mergeCell ref="M385:O385"/>
    <mergeCell ref="D386:F386"/>
    <mergeCell ref="G386:I386"/>
    <mergeCell ref="J386:L386"/>
    <mergeCell ref="M386:O386"/>
    <mergeCell ref="D384:F384"/>
    <mergeCell ref="G384:I384"/>
    <mergeCell ref="J383:L383"/>
    <mergeCell ref="M383:O383"/>
    <mergeCell ref="J384:L384"/>
    <mergeCell ref="M384:O384"/>
    <mergeCell ref="N399:O399"/>
    <mergeCell ref="F400:G400"/>
    <mergeCell ref="H400:I400"/>
    <mergeCell ref="J400:K400"/>
    <mergeCell ref="L400:M400"/>
    <mergeCell ref="N400:O400"/>
    <mergeCell ref="J399:K399"/>
    <mergeCell ref="L399:M399"/>
    <mergeCell ref="D400:E400"/>
    <mergeCell ref="D399:E399"/>
    <mergeCell ref="F399:G399"/>
    <mergeCell ref="H399:I399"/>
    <mergeCell ref="D401:E401"/>
    <mergeCell ref="F401:G401"/>
    <mergeCell ref="H401:I401"/>
    <mergeCell ref="J401:K401"/>
    <mergeCell ref="L401:M401"/>
    <mergeCell ref="N401:O401"/>
    <mergeCell ref="N402:O402"/>
    <mergeCell ref="L402:M402"/>
    <mergeCell ref="D402:E402"/>
    <mergeCell ref="F402:G402"/>
    <mergeCell ref="H402:I402"/>
    <mergeCell ref="J402:K402"/>
    <mergeCell ref="D403:E403"/>
    <mergeCell ref="F403:G403"/>
    <mergeCell ref="H403:I403"/>
    <mergeCell ref="J403:K403"/>
    <mergeCell ref="L403:M403"/>
    <mergeCell ref="N403:O403"/>
    <mergeCell ref="N404:O404"/>
    <mergeCell ref="L404:M404"/>
    <mergeCell ref="H405:I405"/>
    <mergeCell ref="J405:K405"/>
    <mergeCell ref="D404:E404"/>
    <mergeCell ref="F404:G404"/>
    <mergeCell ref="H404:I404"/>
    <mergeCell ref="J404:K404"/>
    <mergeCell ref="L405:M405"/>
    <mergeCell ref="N405:O405"/>
    <mergeCell ref="D406:E406"/>
    <mergeCell ref="F406:G406"/>
    <mergeCell ref="H406:I406"/>
    <mergeCell ref="J406:K406"/>
    <mergeCell ref="L406:M406"/>
    <mergeCell ref="N406:O406"/>
    <mergeCell ref="D405:E405"/>
    <mergeCell ref="F405:G405"/>
    <mergeCell ref="J407:K407"/>
    <mergeCell ref="L407:M407"/>
    <mergeCell ref="N407:O407"/>
    <mergeCell ref="G421:I421"/>
    <mergeCell ref="G422:I422"/>
    <mergeCell ref="G423:I423"/>
    <mergeCell ref="J422:L422"/>
    <mergeCell ref="M422:O422"/>
    <mergeCell ref="J423:L423"/>
    <mergeCell ref="M423:O423"/>
    <mergeCell ref="P446:P447"/>
    <mergeCell ref="D420:F420"/>
    <mergeCell ref="D421:F421"/>
    <mergeCell ref="D422:F422"/>
    <mergeCell ref="D423:F423"/>
    <mergeCell ref="D424:F424"/>
    <mergeCell ref="D425:F425"/>
    <mergeCell ref="G420:I420"/>
    <mergeCell ref="J420:L420"/>
    <mergeCell ref="J421:L421"/>
    <mergeCell ref="M462:O462"/>
    <mergeCell ref="J462:L462"/>
    <mergeCell ref="J463:L463"/>
    <mergeCell ref="M463:O463"/>
    <mergeCell ref="J459:L459"/>
    <mergeCell ref="M459:O459"/>
    <mergeCell ref="D446:E447"/>
    <mergeCell ref="F446:G447"/>
    <mergeCell ref="H446:I447"/>
    <mergeCell ref="J446:K447"/>
    <mergeCell ref="N446:O447"/>
    <mergeCell ref="J460:L460"/>
    <mergeCell ref="J461:L461"/>
    <mergeCell ref="M460:O460"/>
    <mergeCell ref="M461:O461"/>
    <mergeCell ref="D486:F486"/>
    <mergeCell ref="D462:F462"/>
    <mergeCell ref="G460:I460"/>
    <mergeCell ref="G461:I461"/>
    <mergeCell ref="G462:I462"/>
    <mergeCell ref="D460:F460"/>
    <mergeCell ref="D461:F461"/>
    <mergeCell ref="G463:I463"/>
    <mergeCell ref="D487:F487"/>
    <mergeCell ref="G487:I487"/>
    <mergeCell ref="J487:L487"/>
    <mergeCell ref="M487:O487"/>
    <mergeCell ref="M483:O483"/>
    <mergeCell ref="G482:I482"/>
    <mergeCell ref="J482:L482"/>
    <mergeCell ref="M486:O486"/>
    <mergeCell ref="D510:F510"/>
    <mergeCell ref="M484:O484"/>
    <mergeCell ref="J484:L484"/>
    <mergeCell ref="G484:I484"/>
    <mergeCell ref="M508:O508"/>
    <mergeCell ref="G506:I506"/>
    <mergeCell ref="H500:I500"/>
    <mergeCell ref="M485:O485"/>
    <mergeCell ref="G486:I486"/>
    <mergeCell ref="J486:L486"/>
    <mergeCell ref="J508:L508"/>
    <mergeCell ref="J509:L509"/>
    <mergeCell ref="M509:O509"/>
    <mergeCell ref="D511:F511"/>
    <mergeCell ref="G510:I510"/>
    <mergeCell ref="G511:I511"/>
    <mergeCell ref="J510:L510"/>
    <mergeCell ref="J511:L511"/>
    <mergeCell ref="M510:O510"/>
    <mergeCell ref="M511:O511"/>
    <mergeCell ref="J506:L506"/>
    <mergeCell ref="M506:O506"/>
    <mergeCell ref="J507:L507"/>
    <mergeCell ref="M507:O507"/>
    <mergeCell ref="D536:F536"/>
    <mergeCell ref="G536:I536"/>
    <mergeCell ref="J536:L536"/>
    <mergeCell ref="D534:F534"/>
    <mergeCell ref="G534:I534"/>
    <mergeCell ref="D535:F535"/>
    <mergeCell ref="G535:I535"/>
    <mergeCell ref="M534:O534"/>
    <mergeCell ref="M535:O535"/>
    <mergeCell ref="M536:O536"/>
    <mergeCell ref="J532:L532"/>
    <mergeCell ref="J533:L533"/>
    <mergeCell ref="J534:L534"/>
    <mergeCell ref="J535:L535"/>
    <mergeCell ref="J531:L531"/>
    <mergeCell ref="M531:O531"/>
    <mergeCell ref="M532:O532"/>
    <mergeCell ref="M533:O533"/>
    <mergeCell ref="D532:F532"/>
    <mergeCell ref="G532:I532"/>
    <mergeCell ref="D533:F533"/>
    <mergeCell ref="G533:I533"/>
    <mergeCell ref="D509:F509"/>
    <mergeCell ref="D363:E363"/>
    <mergeCell ref="F363:G363"/>
    <mergeCell ref="D351:F351"/>
    <mergeCell ref="D352:F352"/>
    <mergeCell ref="G351:I351"/>
    <mergeCell ref="G352:I352"/>
    <mergeCell ref="G509:I509"/>
    <mergeCell ref="G507:I507"/>
    <mergeCell ref="G508:I508"/>
    <mergeCell ref="D348:F348"/>
    <mergeCell ref="G348:I348"/>
    <mergeCell ref="J351:L351"/>
    <mergeCell ref="M351:O351"/>
    <mergeCell ref="D349:F349"/>
    <mergeCell ref="D350:F350"/>
    <mergeCell ref="G349:I349"/>
    <mergeCell ref="G350:I350"/>
    <mergeCell ref="J352:L352"/>
    <mergeCell ref="M352:O352"/>
    <mergeCell ref="J348:L348"/>
    <mergeCell ref="M348:O348"/>
    <mergeCell ref="J349:L349"/>
    <mergeCell ref="M349:O349"/>
    <mergeCell ref="J350:L350"/>
    <mergeCell ref="M350:O350"/>
    <mergeCell ref="M331:O331"/>
    <mergeCell ref="D347:F347"/>
    <mergeCell ref="G347:I347"/>
    <mergeCell ref="J347:L347"/>
    <mergeCell ref="M347:O347"/>
    <mergeCell ref="N339:O339"/>
    <mergeCell ref="N340:O340"/>
    <mergeCell ref="F341:G341"/>
    <mergeCell ref="D331:F331"/>
    <mergeCell ref="M330:O330"/>
    <mergeCell ref="J330:L330"/>
    <mergeCell ref="D329:F329"/>
    <mergeCell ref="D330:F330"/>
    <mergeCell ref="G329:I329"/>
    <mergeCell ref="G330:I330"/>
    <mergeCell ref="J329:L329"/>
    <mergeCell ref="M329:O329"/>
    <mergeCell ref="G331:I331"/>
    <mergeCell ref="D326:F326"/>
    <mergeCell ref="G326:I326"/>
    <mergeCell ref="J326:L326"/>
    <mergeCell ref="J328:L328"/>
    <mergeCell ref="J331:L331"/>
    <mergeCell ref="M326:O326"/>
    <mergeCell ref="D327:F327"/>
    <mergeCell ref="D328:F328"/>
    <mergeCell ref="G327:I327"/>
    <mergeCell ref="J327:L327"/>
    <mergeCell ref="M327:O327"/>
    <mergeCell ref="G328:I328"/>
    <mergeCell ref="M328:O328"/>
    <mergeCell ref="D309:F309"/>
    <mergeCell ref="G309:I309"/>
    <mergeCell ref="J309:L309"/>
    <mergeCell ref="M309:O309"/>
    <mergeCell ref="D310:F310"/>
    <mergeCell ref="G310:I310"/>
    <mergeCell ref="J310:L310"/>
    <mergeCell ref="M310:O310"/>
    <mergeCell ref="D307:F307"/>
    <mergeCell ref="G307:I307"/>
    <mergeCell ref="J307:L307"/>
    <mergeCell ref="M307:O307"/>
    <mergeCell ref="D308:F308"/>
    <mergeCell ref="G308:I308"/>
    <mergeCell ref="J308:L308"/>
    <mergeCell ref="M308:O308"/>
    <mergeCell ref="D305:F305"/>
    <mergeCell ref="G305:I305"/>
    <mergeCell ref="J305:L305"/>
    <mergeCell ref="M305:O305"/>
    <mergeCell ref="D306:F306"/>
    <mergeCell ref="G306:I306"/>
    <mergeCell ref="J306:L306"/>
    <mergeCell ref="M306:O306"/>
    <mergeCell ref="D299:E299"/>
    <mergeCell ref="F299:G299"/>
    <mergeCell ref="H299:I299"/>
    <mergeCell ref="J299:K299"/>
    <mergeCell ref="J296:K297"/>
    <mergeCell ref="L299:M299"/>
    <mergeCell ref="N299:O299"/>
    <mergeCell ref="L296:M297"/>
    <mergeCell ref="N296:O297"/>
    <mergeCell ref="D296:E297"/>
    <mergeCell ref="F296:G297"/>
    <mergeCell ref="P296:P297"/>
    <mergeCell ref="D298:E298"/>
    <mergeCell ref="F298:G298"/>
    <mergeCell ref="H298:I298"/>
    <mergeCell ref="J298:K298"/>
    <mergeCell ref="L298:M298"/>
    <mergeCell ref="N298:O298"/>
    <mergeCell ref="H296:I297"/>
    <mergeCell ref="P292:P293"/>
    <mergeCell ref="P294:P295"/>
    <mergeCell ref="N294:O295"/>
    <mergeCell ref="L294:M295"/>
    <mergeCell ref="L292:M293"/>
    <mergeCell ref="N292:O293"/>
    <mergeCell ref="J294:K295"/>
    <mergeCell ref="H294:I295"/>
    <mergeCell ref="D292:E293"/>
    <mergeCell ref="F292:G293"/>
    <mergeCell ref="H292:I293"/>
    <mergeCell ref="J292:K293"/>
    <mergeCell ref="F294:G295"/>
    <mergeCell ref="D294:E295"/>
    <mergeCell ref="D291:E291"/>
    <mergeCell ref="F291:G291"/>
    <mergeCell ref="H291:I291"/>
    <mergeCell ref="J291:K291"/>
    <mergeCell ref="L291:M291"/>
    <mergeCell ref="N291:O291"/>
    <mergeCell ref="J275:L275"/>
    <mergeCell ref="M275:O275"/>
    <mergeCell ref="J276:L276"/>
    <mergeCell ref="M276:O276"/>
    <mergeCell ref="J277:L277"/>
    <mergeCell ref="M277:O277"/>
    <mergeCell ref="L290:M290"/>
    <mergeCell ref="J274:L274"/>
    <mergeCell ref="M274:O274"/>
    <mergeCell ref="G272:I272"/>
    <mergeCell ref="G273:I273"/>
    <mergeCell ref="G274:I274"/>
    <mergeCell ref="J272:L272"/>
    <mergeCell ref="M272:O272"/>
    <mergeCell ref="J273:L273"/>
    <mergeCell ref="M273:O273"/>
    <mergeCell ref="G275:I275"/>
    <mergeCell ref="G276:I276"/>
    <mergeCell ref="G277:I277"/>
    <mergeCell ref="D272:F272"/>
    <mergeCell ref="D273:F273"/>
    <mergeCell ref="D274:F274"/>
    <mergeCell ref="D275:F275"/>
    <mergeCell ref="D276:F276"/>
    <mergeCell ref="D277:F277"/>
    <mergeCell ref="M237:O237"/>
    <mergeCell ref="M236:O236"/>
    <mergeCell ref="D240:F240"/>
    <mergeCell ref="G240:I240"/>
    <mergeCell ref="J240:L240"/>
    <mergeCell ref="M240:O240"/>
    <mergeCell ref="D239:F239"/>
    <mergeCell ref="G239:I239"/>
    <mergeCell ref="J239:L239"/>
    <mergeCell ref="M239:O239"/>
    <mergeCell ref="D238:F238"/>
    <mergeCell ref="G238:I238"/>
    <mergeCell ref="J238:L238"/>
    <mergeCell ref="M238:O238"/>
    <mergeCell ref="M212:O212"/>
    <mergeCell ref="M213:O213"/>
    <mergeCell ref="D235:F235"/>
    <mergeCell ref="G235:I235"/>
    <mergeCell ref="M235:O235"/>
    <mergeCell ref="D212:F212"/>
    <mergeCell ref="G212:I212"/>
    <mergeCell ref="D213:F213"/>
    <mergeCell ref="G213:I213"/>
    <mergeCell ref="J212:L212"/>
    <mergeCell ref="D236:F236"/>
    <mergeCell ref="D237:F237"/>
    <mergeCell ref="G236:I236"/>
    <mergeCell ref="J235:L235"/>
    <mergeCell ref="J236:L236"/>
    <mergeCell ref="G237:I237"/>
    <mergeCell ref="J237:L237"/>
    <mergeCell ref="J213:L213"/>
    <mergeCell ref="D210:F210"/>
    <mergeCell ref="D211:F211"/>
    <mergeCell ref="G210:I210"/>
    <mergeCell ref="J210:L210"/>
    <mergeCell ref="M210:O210"/>
    <mergeCell ref="M211:O211"/>
    <mergeCell ref="G211:I211"/>
    <mergeCell ref="J211:L211"/>
    <mergeCell ref="D208:F208"/>
    <mergeCell ref="G208:I208"/>
    <mergeCell ref="J208:L208"/>
    <mergeCell ref="M208:O208"/>
    <mergeCell ref="D209:F209"/>
    <mergeCell ref="G209:I209"/>
    <mergeCell ref="J209:L209"/>
    <mergeCell ref="M209:O209"/>
    <mergeCell ref="J202:K202"/>
    <mergeCell ref="L200:M200"/>
    <mergeCell ref="N200:O200"/>
    <mergeCell ref="L201:M201"/>
    <mergeCell ref="N201:O201"/>
    <mergeCell ref="L202:M202"/>
    <mergeCell ref="N202:O202"/>
    <mergeCell ref="L199:M199"/>
    <mergeCell ref="F200:G200"/>
    <mergeCell ref="H200:I200"/>
    <mergeCell ref="F199:G199"/>
    <mergeCell ref="H201:I201"/>
    <mergeCell ref="J200:K200"/>
    <mergeCell ref="J201:K201"/>
    <mergeCell ref="J199:K199"/>
    <mergeCell ref="D200:E200"/>
    <mergeCell ref="D201:E201"/>
    <mergeCell ref="D202:E202"/>
    <mergeCell ref="F202:G202"/>
    <mergeCell ref="F201:G201"/>
    <mergeCell ref="H202:I202"/>
    <mergeCell ref="D199:E199"/>
    <mergeCell ref="H199:I199"/>
    <mergeCell ref="M176:O176"/>
    <mergeCell ref="M177:O177"/>
    <mergeCell ref="M178:O178"/>
    <mergeCell ref="M179:O179"/>
    <mergeCell ref="D197:E197"/>
    <mergeCell ref="F197:G197"/>
    <mergeCell ref="H197:I197"/>
    <mergeCell ref="J197:K197"/>
    <mergeCell ref="L197:M197"/>
    <mergeCell ref="N197:O197"/>
    <mergeCell ref="D179:F179"/>
    <mergeCell ref="G179:I179"/>
    <mergeCell ref="J179:L179"/>
    <mergeCell ref="H195:I195"/>
    <mergeCell ref="D195:E195"/>
    <mergeCell ref="F195:G195"/>
    <mergeCell ref="J195:K195"/>
    <mergeCell ref="M174:O174"/>
    <mergeCell ref="D175:F175"/>
    <mergeCell ref="D176:F176"/>
    <mergeCell ref="D177:F177"/>
    <mergeCell ref="M175:O175"/>
    <mergeCell ref="D174:F174"/>
    <mergeCell ref="G174:I174"/>
    <mergeCell ref="J174:L174"/>
    <mergeCell ref="J175:L175"/>
    <mergeCell ref="J176:L176"/>
    <mergeCell ref="H161:I161"/>
    <mergeCell ref="J161:K161"/>
    <mergeCell ref="D178:F178"/>
    <mergeCell ref="G175:I175"/>
    <mergeCell ref="G176:I176"/>
    <mergeCell ref="G177:I177"/>
    <mergeCell ref="G178:I178"/>
    <mergeCell ref="J177:L177"/>
    <mergeCell ref="J178:L178"/>
    <mergeCell ref="J163:K163"/>
    <mergeCell ref="L161:M161"/>
    <mergeCell ref="N161:O161"/>
    <mergeCell ref="D160:E160"/>
    <mergeCell ref="F160:G160"/>
    <mergeCell ref="H160:I160"/>
    <mergeCell ref="J160:K160"/>
    <mergeCell ref="L160:M160"/>
    <mergeCell ref="N160:O160"/>
    <mergeCell ref="D161:E161"/>
    <mergeCell ref="F161:G161"/>
    <mergeCell ref="N158:O158"/>
    <mergeCell ref="F159:G159"/>
    <mergeCell ref="H159:I159"/>
    <mergeCell ref="J159:K159"/>
    <mergeCell ref="L159:M159"/>
    <mergeCell ref="N159:O159"/>
    <mergeCell ref="J158:K158"/>
    <mergeCell ref="L158:M158"/>
    <mergeCell ref="H157:I157"/>
    <mergeCell ref="J157:K157"/>
    <mergeCell ref="D158:E158"/>
    <mergeCell ref="D159:E159"/>
    <mergeCell ref="F158:G158"/>
    <mergeCell ref="H158:I158"/>
    <mergeCell ref="L157:M157"/>
    <mergeCell ref="N157:O157"/>
    <mergeCell ref="D156:E156"/>
    <mergeCell ref="F156:G156"/>
    <mergeCell ref="H156:I156"/>
    <mergeCell ref="J156:K156"/>
    <mergeCell ref="L156:M156"/>
    <mergeCell ref="N156:O156"/>
    <mergeCell ref="D157:E157"/>
    <mergeCell ref="F157:G157"/>
    <mergeCell ref="M138:O138"/>
    <mergeCell ref="M139:O139"/>
    <mergeCell ref="M140:O140"/>
    <mergeCell ref="M141:O141"/>
    <mergeCell ref="M142:O142"/>
    <mergeCell ref="J143:L143"/>
    <mergeCell ref="M143:O143"/>
    <mergeCell ref="D143:F143"/>
    <mergeCell ref="G143:I143"/>
    <mergeCell ref="J142:L142"/>
    <mergeCell ref="D142:F142"/>
    <mergeCell ref="G142:I142"/>
    <mergeCell ref="D138:F138"/>
    <mergeCell ref="D139:F139"/>
    <mergeCell ref="D140:F140"/>
    <mergeCell ref="D141:F141"/>
    <mergeCell ref="M550:O550"/>
    <mergeCell ref="M551:O551"/>
    <mergeCell ref="G138:I138"/>
    <mergeCell ref="G139:I139"/>
    <mergeCell ref="G140:I140"/>
    <mergeCell ref="G141:I141"/>
    <mergeCell ref="J138:L138"/>
    <mergeCell ref="J139:L139"/>
    <mergeCell ref="J140:L140"/>
    <mergeCell ref="J141:L141"/>
    <mergeCell ref="M546:O546"/>
    <mergeCell ref="M547:O547"/>
    <mergeCell ref="M548:O548"/>
    <mergeCell ref="M549:O549"/>
    <mergeCell ref="B371:C371"/>
    <mergeCell ref="B372:C372"/>
    <mergeCell ref="B529:C530"/>
    <mergeCell ref="D529:O529"/>
    <mergeCell ref="B506:C506"/>
    <mergeCell ref="B507:C507"/>
    <mergeCell ref="B508:C508"/>
    <mergeCell ref="B509:C509"/>
    <mergeCell ref="D506:F506"/>
    <mergeCell ref="D507:F507"/>
    <mergeCell ref="B374:C374"/>
    <mergeCell ref="B376:C376"/>
    <mergeCell ref="B375:C375"/>
    <mergeCell ref="M544:O544"/>
    <mergeCell ref="L539:O540"/>
    <mergeCell ref="M541:O541"/>
    <mergeCell ref="M542:O542"/>
    <mergeCell ref="M543:O543"/>
    <mergeCell ref="D531:F531"/>
    <mergeCell ref="G531:I531"/>
    <mergeCell ref="I562:N562"/>
    <mergeCell ref="B531:C531"/>
    <mergeCell ref="B532:C532"/>
    <mergeCell ref="B533:C533"/>
    <mergeCell ref="B534:C534"/>
    <mergeCell ref="B535:C535"/>
    <mergeCell ref="B536:C536"/>
    <mergeCell ref="A557:E557"/>
    <mergeCell ref="D552:E552"/>
    <mergeCell ref="H550:I550"/>
    <mergeCell ref="P529:P530"/>
    <mergeCell ref="D530:F530"/>
    <mergeCell ref="G530:I530"/>
    <mergeCell ref="J530:L530"/>
    <mergeCell ref="M530:O530"/>
    <mergeCell ref="B510:C510"/>
    <mergeCell ref="B511:C511"/>
    <mergeCell ref="P504:P505"/>
    <mergeCell ref="D505:F505"/>
    <mergeCell ref="G505:I505"/>
    <mergeCell ref="J505:L505"/>
    <mergeCell ref="M505:O505"/>
    <mergeCell ref="B504:C505"/>
    <mergeCell ref="D504:O504"/>
    <mergeCell ref="D508:F508"/>
    <mergeCell ref="D484:F484"/>
    <mergeCell ref="D485:F485"/>
    <mergeCell ref="G485:I485"/>
    <mergeCell ref="J485:L485"/>
    <mergeCell ref="B484:C484"/>
    <mergeCell ref="B485:C485"/>
    <mergeCell ref="B486:C486"/>
    <mergeCell ref="B487:C487"/>
    <mergeCell ref="B462:C462"/>
    <mergeCell ref="B463:C463"/>
    <mergeCell ref="B482:C482"/>
    <mergeCell ref="B483:C483"/>
    <mergeCell ref="B480:C481"/>
    <mergeCell ref="B458:C458"/>
    <mergeCell ref="B459:C459"/>
    <mergeCell ref="B460:C460"/>
    <mergeCell ref="B461:C461"/>
    <mergeCell ref="M457:O457"/>
    <mergeCell ref="D482:F482"/>
    <mergeCell ref="D483:F483"/>
    <mergeCell ref="D463:F463"/>
    <mergeCell ref="F475:G475"/>
    <mergeCell ref="D469:G469"/>
    <mergeCell ref="D471:E471"/>
    <mergeCell ref="M482:O482"/>
    <mergeCell ref="J483:L483"/>
    <mergeCell ref="G483:I483"/>
    <mergeCell ref="J437:K437"/>
    <mergeCell ref="D456:O456"/>
    <mergeCell ref="N440:O440"/>
    <mergeCell ref="D458:F458"/>
    <mergeCell ref="G458:I458"/>
    <mergeCell ref="J458:L458"/>
    <mergeCell ref="M458:O458"/>
    <mergeCell ref="D457:F457"/>
    <mergeCell ref="G457:I457"/>
    <mergeCell ref="J457:L457"/>
    <mergeCell ref="N433:O433"/>
    <mergeCell ref="H435:I435"/>
    <mergeCell ref="J433:K433"/>
    <mergeCell ref="L433:M433"/>
    <mergeCell ref="G424:I424"/>
    <mergeCell ref="J424:L424"/>
    <mergeCell ref="M424:O424"/>
    <mergeCell ref="L432:M432"/>
    <mergeCell ref="F432:G432"/>
    <mergeCell ref="G425:I425"/>
    <mergeCell ref="J425:L425"/>
    <mergeCell ref="M425:O425"/>
    <mergeCell ref="N432:O432"/>
    <mergeCell ref="B456:C457"/>
    <mergeCell ref="P418:P419"/>
    <mergeCell ref="D419:F419"/>
    <mergeCell ref="G419:I419"/>
    <mergeCell ref="J419:L419"/>
    <mergeCell ref="M419:O419"/>
    <mergeCell ref="F436:G436"/>
    <mergeCell ref="P456:P457"/>
    <mergeCell ref="B436:C436"/>
    <mergeCell ref="B384:C384"/>
    <mergeCell ref="B385:C385"/>
    <mergeCell ref="B386:C386"/>
    <mergeCell ref="B387:C387"/>
    <mergeCell ref="B388:C388"/>
    <mergeCell ref="B400:C400"/>
    <mergeCell ref="B397:C397"/>
    <mergeCell ref="B395:C395"/>
    <mergeCell ref="B399:C399"/>
    <mergeCell ref="P381:P382"/>
    <mergeCell ref="D382:F382"/>
    <mergeCell ref="G382:I382"/>
    <mergeCell ref="J382:L382"/>
    <mergeCell ref="M382:O382"/>
    <mergeCell ref="B383:C383"/>
    <mergeCell ref="D383:F383"/>
    <mergeCell ref="G383:I383"/>
    <mergeCell ref="B347:C347"/>
    <mergeCell ref="B348:C348"/>
    <mergeCell ref="B349:C349"/>
    <mergeCell ref="B350:C350"/>
    <mergeCell ref="B351:C351"/>
    <mergeCell ref="B352:C352"/>
    <mergeCell ref="B381:C382"/>
    <mergeCell ref="B345:C346"/>
    <mergeCell ref="D345:O345"/>
    <mergeCell ref="P345:P346"/>
    <mergeCell ref="D346:F346"/>
    <mergeCell ref="G346:I346"/>
    <mergeCell ref="J346:L346"/>
    <mergeCell ref="M346:O346"/>
    <mergeCell ref="B339:C339"/>
    <mergeCell ref="D339:E339"/>
    <mergeCell ref="F339:G339"/>
    <mergeCell ref="H339:I339"/>
    <mergeCell ref="J339:K339"/>
    <mergeCell ref="L339:M339"/>
    <mergeCell ref="B326:C326"/>
    <mergeCell ref="B327:C327"/>
    <mergeCell ref="B328:C328"/>
    <mergeCell ref="B329:C329"/>
    <mergeCell ref="B330:C330"/>
    <mergeCell ref="B331:C331"/>
    <mergeCell ref="B338:C338"/>
    <mergeCell ref="B336:C336"/>
    <mergeCell ref="B324:C325"/>
    <mergeCell ref="D324:O324"/>
    <mergeCell ref="P324:P325"/>
    <mergeCell ref="D325:F325"/>
    <mergeCell ref="G325:I325"/>
    <mergeCell ref="J325:L325"/>
    <mergeCell ref="M325:O325"/>
    <mergeCell ref="B305:C305"/>
    <mergeCell ref="B306:C306"/>
    <mergeCell ref="B307:C307"/>
    <mergeCell ref="B308:C308"/>
    <mergeCell ref="B309:C309"/>
    <mergeCell ref="B310:C310"/>
    <mergeCell ref="B276:C276"/>
    <mergeCell ref="B277:C277"/>
    <mergeCell ref="B303:C304"/>
    <mergeCell ref="B291:C291"/>
    <mergeCell ref="B292:C292"/>
    <mergeCell ref="B293:C293"/>
    <mergeCell ref="B294:C294"/>
    <mergeCell ref="B289:C289"/>
    <mergeCell ref="D303:O303"/>
    <mergeCell ref="P303:P304"/>
    <mergeCell ref="D304:F304"/>
    <mergeCell ref="G304:I304"/>
    <mergeCell ref="J304:L304"/>
    <mergeCell ref="M304:O304"/>
    <mergeCell ref="B194:C194"/>
    <mergeCell ref="B82:C83"/>
    <mergeCell ref="D82:O82"/>
    <mergeCell ref="P82:P83"/>
    <mergeCell ref="D83:F83"/>
    <mergeCell ref="G83:I83"/>
    <mergeCell ref="J83:L83"/>
    <mergeCell ref="M83:O83"/>
    <mergeCell ref="B84:C84"/>
    <mergeCell ref="B85:C85"/>
    <mergeCell ref="B86:C86"/>
    <mergeCell ref="B87:C87"/>
    <mergeCell ref="B88:C88"/>
    <mergeCell ref="B89:C89"/>
    <mergeCell ref="A40:A41"/>
    <mergeCell ref="B40:C41"/>
    <mergeCell ref="B65:C66"/>
    <mergeCell ref="B45:C45"/>
    <mergeCell ref="B46:C46"/>
    <mergeCell ref="B47:C47"/>
    <mergeCell ref="D41:E41"/>
    <mergeCell ref="F41:G41"/>
    <mergeCell ref="H41:I41"/>
    <mergeCell ref="J41:K41"/>
    <mergeCell ref="L41:M41"/>
    <mergeCell ref="N41:O41"/>
    <mergeCell ref="B107:C108"/>
    <mergeCell ref="D107:O107"/>
    <mergeCell ref="D66:E66"/>
    <mergeCell ref="F66:G66"/>
    <mergeCell ref="H66:I66"/>
    <mergeCell ref="J66:K66"/>
    <mergeCell ref="L66:M66"/>
    <mergeCell ref="N66:O66"/>
    <mergeCell ref="B112:C112"/>
    <mergeCell ref="P107:P108"/>
    <mergeCell ref="D108:F108"/>
    <mergeCell ref="G108:I108"/>
    <mergeCell ref="J108:L108"/>
    <mergeCell ref="M108:O108"/>
    <mergeCell ref="B136:C137"/>
    <mergeCell ref="D136:O136"/>
    <mergeCell ref="B128:C128"/>
    <mergeCell ref="L124:M124"/>
    <mergeCell ref="N124:O124"/>
    <mergeCell ref="B125:C125"/>
    <mergeCell ref="B126:C126"/>
    <mergeCell ref="D124:E124"/>
    <mergeCell ref="P136:P137"/>
    <mergeCell ref="D137:F137"/>
    <mergeCell ref="G137:I137"/>
    <mergeCell ref="J137:L137"/>
    <mergeCell ref="M137:O137"/>
    <mergeCell ref="B138:C138"/>
    <mergeCell ref="B139:C139"/>
    <mergeCell ref="B140:C140"/>
    <mergeCell ref="B141:C141"/>
    <mergeCell ref="B142:C142"/>
    <mergeCell ref="B143:C143"/>
    <mergeCell ref="B172:C173"/>
    <mergeCell ref="D172:O172"/>
    <mergeCell ref="B161:C161"/>
    <mergeCell ref="B162:C162"/>
    <mergeCell ref="J169:K169"/>
    <mergeCell ref="L169:M169"/>
    <mergeCell ref="N169:O169"/>
    <mergeCell ref="N167:O167"/>
    <mergeCell ref="P172:P173"/>
    <mergeCell ref="D173:F173"/>
    <mergeCell ref="G173:I173"/>
    <mergeCell ref="J173:L173"/>
    <mergeCell ref="M173:O173"/>
    <mergeCell ref="B174:C174"/>
    <mergeCell ref="B175:C175"/>
    <mergeCell ref="B176:C176"/>
    <mergeCell ref="B177:C177"/>
    <mergeCell ref="B178:C178"/>
    <mergeCell ref="B179:C179"/>
    <mergeCell ref="B206:C207"/>
    <mergeCell ref="D206:O206"/>
    <mergeCell ref="L196:M196"/>
    <mergeCell ref="N195:O195"/>
    <mergeCell ref="F196:G196"/>
    <mergeCell ref="H196:I196"/>
    <mergeCell ref="N196:O196"/>
    <mergeCell ref="L195:M195"/>
    <mergeCell ref="P206:P207"/>
    <mergeCell ref="D207:F207"/>
    <mergeCell ref="G207:I207"/>
    <mergeCell ref="J207:L207"/>
    <mergeCell ref="M207:O207"/>
    <mergeCell ref="B208:C208"/>
    <mergeCell ref="B209:C209"/>
    <mergeCell ref="B210:C210"/>
    <mergeCell ref="B211:C211"/>
    <mergeCell ref="B212:C212"/>
    <mergeCell ref="B213:C213"/>
    <mergeCell ref="B233:C234"/>
    <mergeCell ref="D233:O233"/>
    <mergeCell ref="B228:C228"/>
    <mergeCell ref="D228:E228"/>
    <mergeCell ref="B229:C229"/>
    <mergeCell ref="D229:E229"/>
    <mergeCell ref="F229:G229"/>
    <mergeCell ref="H229:I229"/>
    <mergeCell ref="P233:P234"/>
    <mergeCell ref="D234:F234"/>
    <mergeCell ref="G234:I234"/>
    <mergeCell ref="J234:L234"/>
    <mergeCell ref="M234:O234"/>
    <mergeCell ref="H556:O556"/>
    <mergeCell ref="I555:O555"/>
    <mergeCell ref="J500:K500"/>
    <mergeCell ref="L500:M500"/>
    <mergeCell ref="N500:O500"/>
    <mergeCell ref="M518:O518"/>
    <mergeCell ref="M519:O519"/>
    <mergeCell ref="M545:O545"/>
    <mergeCell ref="M552:O552"/>
    <mergeCell ref="M553:O553"/>
    <mergeCell ref="B500:C500"/>
    <mergeCell ref="D500:E500"/>
    <mergeCell ref="F500:G500"/>
    <mergeCell ref="J539:K539"/>
    <mergeCell ref="G515:I515"/>
    <mergeCell ref="J518:L518"/>
    <mergeCell ref="B519:F519"/>
    <mergeCell ref="G519:I519"/>
    <mergeCell ref="J519:L519"/>
    <mergeCell ref="B539:I539"/>
    <mergeCell ref="J499:K499"/>
    <mergeCell ref="L499:M499"/>
    <mergeCell ref="N499:O499"/>
    <mergeCell ref="B498:C498"/>
    <mergeCell ref="J498:K498"/>
    <mergeCell ref="B499:C499"/>
    <mergeCell ref="D499:E499"/>
    <mergeCell ref="F499:G499"/>
    <mergeCell ref="H499:I499"/>
    <mergeCell ref="D498:E498"/>
    <mergeCell ref="F498:G498"/>
    <mergeCell ref="H498:I498"/>
    <mergeCell ref="B518:F518"/>
    <mergeCell ref="G518:I518"/>
    <mergeCell ref="B517:F517"/>
    <mergeCell ref="G517:I517"/>
    <mergeCell ref="B516:F516"/>
    <mergeCell ref="G516:I516"/>
    <mergeCell ref="B515:F515"/>
    <mergeCell ref="J497:K497"/>
    <mergeCell ref="L497:M497"/>
    <mergeCell ref="N497:O497"/>
    <mergeCell ref="J517:L517"/>
    <mergeCell ref="M517:O517"/>
    <mergeCell ref="J516:L516"/>
    <mergeCell ref="M516:O516"/>
    <mergeCell ref="J515:L515"/>
    <mergeCell ref="L498:M498"/>
    <mergeCell ref="N498:O498"/>
    <mergeCell ref="A2:P2"/>
    <mergeCell ref="B497:C497"/>
    <mergeCell ref="D497:E497"/>
    <mergeCell ref="F497:G497"/>
    <mergeCell ref="H497:I497"/>
    <mergeCell ref="B495:C495"/>
    <mergeCell ref="D495:O495"/>
    <mergeCell ref="B496:C496"/>
    <mergeCell ref="D496:G496"/>
    <mergeCell ref="H496:K496"/>
    <mergeCell ref="L496:O496"/>
    <mergeCell ref="L475:M475"/>
    <mergeCell ref="N475:O475"/>
    <mergeCell ref="D476:E476"/>
    <mergeCell ref="F476:G476"/>
    <mergeCell ref="H476:I476"/>
    <mergeCell ref="J476:K476"/>
    <mergeCell ref="L476:M476"/>
    <mergeCell ref="N476:O476"/>
    <mergeCell ref="D475:E475"/>
    <mergeCell ref="H473:I473"/>
    <mergeCell ref="J473:K473"/>
    <mergeCell ref="D474:E474"/>
    <mergeCell ref="F474:G474"/>
    <mergeCell ref="H474:I474"/>
    <mergeCell ref="H475:I475"/>
    <mergeCell ref="J475:K475"/>
    <mergeCell ref="L473:M473"/>
    <mergeCell ref="A1:P1"/>
    <mergeCell ref="J397:K397"/>
    <mergeCell ref="L397:M397"/>
    <mergeCell ref="N397:O397"/>
    <mergeCell ref="N473:O473"/>
    <mergeCell ref="B431:C431"/>
    <mergeCell ref="B430:C430"/>
    <mergeCell ref="J474:K474"/>
    <mergeCell ref="L474:M474"/>
    <mergeCell ref="H398:I398"/>
    <mergeCell ref="D431:G431"/>
    <mergeCell ref="H431:K431"/>
    <mergeCell ref="L431:O431"/>
    <mergeCell ref="D436:E436"/>
    <mergeCell ref="N474:O474"/>
    <mergeCell ref="D473:E473"/>
    <mergeCell ref="F473:G473"/>
    <mergeCell ref="B422:C422"/>
    <mergeCell ref="B425:C425"/>
    <mergeCell ref="B423:C423"/>
    <mergeCell ref="B424:C424"/>
    <mergeCell ref="B421:C421"/>
    <mergeCell ref="M420:O420"/>
    <mergeCell ref="B403:C403"/>
    <mergeCell ref="B404:C404"/>
    <mergeCell ref="B405:C405"/>
    <mergeCell ref="B418:C419"/>
    <mergeCell ref="M421:O421"/>
    <mergeCell ref="D407:E407"/>
    <mergeCell ref="F407:G407"/>
    <mergeCell ref="H407:I407"/>
    <mergeCell ref="L396:O396"/>
    <mergeCell ref="B402:C402"/>
    <mergeCell ref="D418:O418"/>
    <mergeCell ref="B420:C420"/>
    <mergeCell ref="H397:I397"/>
    <mergeCell ref="B398:C398"/>
    <mergeCell ref="D398:E398"/>
    <mergeCell ref="F398:G398"/>
    <mergeCell ref="J398:K398"/>
    <mergeCell ref="L398:M398"/>
    <mergeCell ref="H432:I432"/>
    <mergeCell ref="J432:K432"/>
    <mergeCell ref="B434:C434"/>
    <mergeCell ref="F434:G434"/>
    <mergeCell ref="H434:I434"/>
    <mergeCell ref="J434:K434"/>
    <mergeCell ref="H433:I433"/>
    <mergeCell ref="B433:C433"/>
    <mergeCell ref="D433:E433"/>
    <mergeCell ref="F433:G433"/>
    <mergeCell ref="B373:C373"/>
    <mergeCell ref="B406:C406"/>
    <mergeCell ref="D430:O430"/>
    <mergeCell ref="B401:C401"/>
    <mergeCell ref="D397:E397"/>
    <mergeCell ref="F397:G397"/>
    <mergeCell ref="D395:O395"/>
    <mergeCell ref="B396:C396"/>
    <mergeCell ref="D396:G396"/>
    <mergeCell ref="H396:K396"/>
    <mergeCell ref="B366:C366"/>
    <mergeCell ref="B368:C368"/>
    <mergeCell ref="B369:C369"/>
    <mergeCell ref="B370:C370"/>
    <mergeCell ref="B367:C367"/>
    <mergeCell ref="B437:C437"/>
    <mergeCell ref="B435:C435"/>
    <mergeCell ref="N451:O451"/>
    <mergeCell ref="J436:K436"/>
    <mergeCell ref="L436:M436"/>
    <mergeCell ref="J435:K435"/>
    <mergeCell ref="N439:O439"/>
    <mergeCell ref="H436:I436"/>
    <mergeCell ref="J440:K440"/>
    <mergeCell ref="L440:M440"/>
    <mergeCell ref="L317:M317"/>
    <mergeCell ref="H317:I317"/>
    <mergeCell ref="B440:C440"/>
    <mergeCell ref="B363:C363"/>
    <mergeCell ref="B439:C439"/>
    <mergeCell ref="D439:E439"/>
    <mergeCell ref="B407:C407"/>
    <mergeCell ref="B432:C432"/>
    <mergeCell ref="D432:E432"/>
    <mergeCell ref="B364:C364"/>
    <mergeCell ref="B317:C317"/>
    <mergeCell ref="D317:E317"/>
    <mergeCell ref="F317:G317"/>
    <mergeCell ref="J317:K317"/>
    <mergeCell ref="B318:C318"/>
    <mergeCell ref="D318:E318"/>
    <mergeCell ref="B314:C314"/>
    <mergeCell ref="D314:O314"/>
    <mergeCell ref="B315:C315"/>
    <mergeCell ref="D315:G315"/>
    <mergeCell ref="H315:K315"/>
    <mergeCell ref="L315:O315"/>
    <mergeCell ref="J316:K316"/>
    <mergeCell ref="N317:O317"/>
    <mergeCell ref="B316:C316"/>
    <mergeCell ref="D316:E316"/>
    <mergeCell ref="F316:G316"/>
    <mergeCell ref="H316:I316"/>
    <mergeCell ref="H318:I318"/>
    <mergeCell ref="J318:K318"/>
    <mergeCell ref="D468:O468"/>
    <mergeCell ref="N435:O435"/>
    <mergeCell ref="N438:O438"/>
    <mergeCell ref="D437:E437"/>
    <mergeCell ref="N436:O436"/>
    <mergeCell ref="H341:I341"/>
    <mergeCell ref="L438:M438"/>
    <mergeCell ref="N319:O319"/>
    <mergeCell ref="L450:M450"/>
    <mergeCell ref="N450:O450"/>
    <mergeCell ref="L444:M444"/>
    <mergeCell ref="N444:O444"/>
    <mergeCell ref="L446:M447"/>
    <mergeCell ref="J470:K470"/>
    <mergeCell ref="L470:M470"/>
    <mergeCell ref="N470:O470"/>
    <mergeCell ref="D435:E435"/>
    <mergeCell ref="D451:E451"/>
    <mergeCell ref="H469:K469"/>
    <mergeCell ref="L469:O469"/>
    <mergeCell ref="H439:I439"/>
    <mergeCell ref="J439:K439"/>
    <mergeCell ref="H451:I451"/>
    <mergeCell ref="D434:E434"/>
    <mergeCell ref="D470:E470"/>
    <mergeCell ref="F470:G470"/>
    <mergeCell ref="H470:I470"/>
    <mergeCell ref="H450:I450"/>
    <mergeCell ref="F439:G439"/>
    <mergeCell ref="F438:G438"/>
    <mergeCell ref="H437:I437"/>
    <mergeCell ref="D459:F459"/>
    <mergeCell ref="G459:I459"/>
    <mergeCell ref="L361:O361"/>
    <mergeCell ref="L289:O289"/>
    <mergeCell ref="N290:O290"/>
    <mergeCell ref="L434:M434"/>
    <mergeCell ref="N338:O338"/>
    <mergeCell ref="L319:M319"/>
    <mergeCell ref="N318:O318"/>
    <mergeCell ref="N434:O434"/>
    <mergeCell ref="L316:M316"/>
    <mergeCell ref="N316:O316"/>
    <mergeCell ref="B340:C340"/>
    <mergeCell ref="D340:E340"/>
    <mergeCell ref="F340:G340"/>
    <mergeCell ref="H340:I340"/>
    <mergeCell ref="J340:K340"/>
    <mergeCell ref="L340:M340"/>
    <mergeCell ref="B296:C296"/>
    <mergeCell ref="D338:E338"/>
    <mergeCell ref="F338:G338"/>
    <mergeCell ref="H338:I338"/>
    <mergeCell ref="J338:K338"/>
    <mergeCell ref="L338:M338"/>
    <mergeCell ref="L318:M318"/>
    <mergeCell ref="J319:K319"/>
    <mergeCell ref="H336:K336"/>
    <mergeCell ref="L336:O336"/>
    <mergeCell ref="B337:C337"/>
    <mergeCell ref="D337:E337"/>
    <mergeCell ref="F337:G337"/>
    <mergeCell ref="H337:I337"/>
    <mergeCell ref="J337:K337"/>
    <mergeCell ref="D336:G336"/>
    <mergeCell ref="N337:O337"/>
    <mergeCell ref="F471:G471"/>
    <mergeCell ref="H471:I471"/>
    <mergeCell ref="J471:K471"/>
    <mergeCell ref="L337:M337"/>
    <mergeCell ref="L439:M439"/>
    <mergeCell ref="L435:M435"/>
    <mergeCell ref="F435:G435"/>
    <mergeCell ref="L445:M445"/>
    <mergeCell ref="L471:M471"/>
    <mergeCell ref="F451:G451"/>
    <mergeCell ref="N471:O471"/>
    <mergeCell ref="J362:K362"/>
    <mergeCell ref="L362:M362"/>
    <mergeCell ref="N362:O362"/>
    <mergeCell ref="L452:M452"/>
    <mergeCell ref="N452:O452"/>
    <mergeCell ref="J451:K451"/>
    <mergeCell ref="L451:M451"/>
    <mergeCell ref="J452:K452"/>
    <mergeCell ref="J450:K450"/>
    <mergeCell ref="J320:K320"/>
    <mergeCell ref="L320:M320"/>
    <mergeCell ref="N398:O398"/>
    <mergeCell ref="H319:I319"/>
    <mergeCell ref="N320:O320"/>
    <mergeCell ref="D381:O381"/>
    <mergeCell ref="D335:O335"/>
    <mergeCell ref="D362:E362"/>
    <mergeCell ref="F362:G362"/>
    <mergeCell ref="H362:I362"/>
    <mergeCell ref="B320:C320"/>
    <mergeCell ref="D320:E320"/>
    <mergeCell ref="F320:G320"/>
    <mergeCell ref="H320:I320"/>
    <mergeCell ref="J290:K290"/>
    <mergeCell ref="H254:I254"/>
    <mergeCell ref="J254:K254"/>
    <mergeCell ref="B319:C319"/>
    <mergeCell ref="D319:E319"/>
    <mergeCell ref="F319:G319"/>
    <mergeCell ref="B290:C290"/>
    <mergeCell ref="D290:E290"/>
    <mergeCell ref="F290:G290"/>
    <mergeCell ref="F318:G318"/>
    <mergeCell ref="B270:C271"/>
    <mergeCell ref="D270:O270"/>
    <mergeCell ref="D472:E472"/>
    <mergeCell ref="F472:G472"/>
    <mergeCell ref="H472:I472"/>
    <mergeCell ref="J472:K472"/>
    <mergeCell ref="L472:M472"/>
    <mergeCell ref="N472:O472"/>
    <mergeCell ref="B362:C362"/>
    <mergeCell ref="H290:I290"/>
    <mergeCell ref="B361:C361"/>
    <mergeCell ref="D252:O252"/>
    <mergeCell ref="D271:F271"/>
    <mergeCell ref="G271:I271"/>
    <mergeCell ref="H361:K361"/>
    <mergeCell ref="B299:C299"/>
    <mergeCell ref="B274:C274"/>
    <mergeCell ref="B275:C275"/>
    <mergeCell ref="D253:G253"/>
    <mergeCell ref="H253:K253"/>
    <mergeCell ref="F224:G224"/>
    <mergeCell ref="H224:I224"/>
    <mergeCell ref="B360:C360"/>
    <mergeCell ref="D360:O360"/>
    <mergeCell ref="L253:O253"/>
    <mergeCell ref="L254:M254"/>
    <mergeCell ref="N254:O254"/>
    <mergeCell ref="D254:E254"/>
    <mergeCell ref="F254:G254"/>
    <mergeCell ref="B258:C258"/>
    <mergeCell ref="F228:G228"/>
    <mergeCell ref="H228:I228"/>
    <mergeCell ref="J228:K228"/>
    <mergeCell ref="L228:M228"/>
    <mergeCell ref="J223:K223"/>
    <mergeCell ref="L223:M223"/>
    <mergeCell ref="L224:M224"/>
    <mergeCell ref="J229:K229"/>
    <mergeCell ref="L229:M229"/>
    <mergeCell ref="N227:O227"/>
    <mergeCell ref="N224:O224"/>
    <mergeCell ref="H222:K222"/>
    <mergeCell ref="L222:O222"/>
    <mergeCell ref="N226:O226"/>
    <mergeCell ref="L226:M226"/>
    <mergeCell ref="J225:K225"/>
    <mergeCell ref="J227:K227"/>
    <mergeCell ref="L227:M227"/>
    <mergeCell ref="H223:I223"/>
    <mergeCell ref="N228:O228"/>
    <mergeCell ref="N229:O229"/>
    <mergeCell ref="D196:E196"/>
    <mergeCell ref="J341:K341"/>
    <mergeCell ref="L341:M341"/>
    <mergeCell ref="N341:O341"/>
    <mergeCell ref="J196:K196"/>
    <mergeCell ref="L225:M225"/>
    <mergeCell ref="J271:L271"/>
    <mergeCell ref="N225:O225"/>
    <mergeCell ref="D222:G222"/>
    <mergeCell ref="B226:C226"/>
    <mergeCell ref="D226:E226"/>
    <mergeCell ref="H226:I226"/>
    <mergeCell ref="H225:I225"/>
    <mergeCell ref="B223:C223"/>
    <mergeCell ref="D223:E223"/>
    <mergeCell ref="F223:G223"/>
    <mergeCell ref="B224:C224"/>
    <mergeCell ref="D224:E224"/>
    <mergeCell ref="B221:C221"/>
    <mergeCell ref="D221:O221"/>
    <mergeCell ref="B222:C222"/>
    <mergeCell ref="F226:G226"/>
    <mergeCell ref="J226:K226"/>
    <mergeCell ref="N223:O223"/>
    <mergeCell ref="J224:K224"/>
    <mergeCell ref="B225:C225"/>
    <mergeCell ref="D225:E225"/>
    <mergeCell ref="F225:G225"/>
    <mergeCell ref="G187:I187"/>
    <mergeCell ref="D193:O193"/>
    <mergeCell ref="D194:G194"/>
    <mergeCell ref="H194:K194"/>
    <mergeCell ref="L194:O194"/>
    <mergeCell ref="J187:L187"/>
    <mergeCell ref="M187:O187"/>
    <mergeCell ref="J188:L188"/>
    <mergeCell ref="B186:F186"/>
    <mergeCell ref="L167:M167"/>
    <mergeCell ref="D168:E168"/>
    <mergeCell ref="F168:G168"/>
    <mergeCell ref="H168:I168"/>
    <mergeCell ref="J168:K168"/>
    <mergeCell ref="G186:I186"/>
    <mergeCell ref="H167:I167"/>
    <mergeCell ref="J186:L186"/>
    <mergeCell ref="M186:O186"/>
    <mergeCell ref="L168:M168"/>
    <mergeCell ref="N168:O168"/>
    <mergeCell ref="D167:E167"/>
    <mergeCell ref="L165:M165"/>
    <mergeCell ref="N165:O165"/>
    <mergeCell ref="D166:E166"/>
    <mergeCell ref="F166:G166"/>
    <mergeCell ref="H166:I166"/>
    <mergeCell ref="J166:K166"/>
    <mergeCell ref="L166:M166"/>
    <mergeCell ref="N166:O166"/>
    <mergeCell ref="D165:E165"/>
    <mergeCell ref="L162:M162"/>
    <mergeCell ref="N162:O162"/>
    <mergeCell ref="J165:K165"/>
    <mergeCell ref="D162:E162"/>
    <mergeCell ref="F165:G165"/>
    <mergeCell ref="H165:I165"/>
    <mergeCell ref="F163:G163"/>
    <mergeCell ref="H163:I163"/>
    <mergeCell ref="B235:C235"/>
    <mergeCell ref="B236:C236"/>
    <mergeCell ref="H162:I162"/>
    <mergeCell ref="J162:K162"/>
    <mergeCell ref="J167:K167"/>
    <mergeCell ref="F167:G167"/>
    <mergeCell ref="B169:C169"/>
    <mergeCell ref="D169:E169"/>
    <mergeCell ref="F169:G169"/>
    <mergeCell ref="H169:I169"/>
    <mergeCell ref="B452:C452"/>
    <mergeCell ref="D452:E452"/>
    <mergeCell ref="F452:G452"/>
    <mergeCell ref="H452:I452"/>
    <mergeCell ref="B451:C451"/>
    <mergeCell ref="B450:C450"/>
    <mergeCell ref="D450:E450"/>
    <mergeCell ref="F450:G450"/>
    <mergeCell ref="D480:O480"/>
    <mergeCell ref="P480:P481"/>
    <mergeCell ref="D481:F481"/>
    <mergeCell ref="G481:I481"/>
    <mergeCell ref="J481:L481"/>
    <mergeCell ref="M481:O481"/>
    <mergeCell ref="B160:C160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159:C159"/>
    <mergeCell ref="B448:C448"/>
    <mergeCell ref="D448:E448"/>
    <mergeCell ref="F448:G448"/>
    <mergeCell ref="F441:G441"/>
    <mergeCell ref="B335:C335"/>
    <mergeCell ref="D361:G361"/>
    <mergeCell ref="B295:C295"/>
    <mergeCell ref="B297:C297"/>
    <mergeCell ref="B298:C298"/>
    <mergeCell ref="H448:I448"/>
    <mergeCell ref="J448:K448"/>
    <mergeCell ref="J444:K444"/>
    <mergeCell ref="B341:C341"/>
    <mergeCell ref="D341:E341"/>
    <mergeCell ref="B446:C446"/>
    <mergeCell ref="B442:C442"/>
    <mergeCell ref="D442:E442"/>
    <mergeCell ref="F442:G442"/>
    <mergeCell ref="J442:K442"/>
    <mergeCell ref="B157:C157"/>
    <mergeCell ref="B447:C447"/>
    <mergeCell ref="F162:G162"/>
    <mergeCell ref="D154:G154"/>
    <mergeCell ref="B156:C156"/>
    <mergeCell ref="B155:C155"/>
    <mergeCell ref="D155:E155"/>
    <mergeCell ref="F155:G155"/>
    <mergeCell ref="B158:C158"/>
    <mergeCell ref="B441:C441"/>
    <mergeCell ref="H154:K154"/>
    <mergeCell ref="L154:O154"/>
    <mergeCell ref="N155:O155"/>
    <mergeCell ref="J155:K155"/>
    <mergeCell ref="L155:M155"/>
    <mergeCell ref="H155:I155"/>
    <mergeCell ref="N445:O445"/>
    <mergeCell ref="B444:C444"/>
    <mergeCell ref="D444:E444"/>
    <mergeCell ref="F444:G444"/>
    <mergeCell ref="H444:I444"/>
    <mergeCell ref="B445:C445"/>
    <mergeCell ref="D445:E445"/>
    <mergeCell ref="F445:G445"/>
    <mergeCell ref="H445:I445"/>
    <mergeCell ref="J445:K445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H442:I442"/>
    <mergeCell ref="H441:I441"/>
    <mergeCell ref="J441:K441"/>
    <mergeCell ref="D440:E440"/>
    <mergeCell ref="F440:G440"/>
    <mergeCell ref="H440:I440"/>
    <mergeCell ref="L441:M441"/>
    <mergeCell ref="N441:O441"/>
    <mergeCell ref="B438:C438"/>
    <mergeCell ref="L437:M437"/>
    <mergeCell ref="N437:O437"/>
    <mergeCell ref="D438:E438"/>
    <mergeCell ref="H438:I438"/>
    <mergeCell ref="J438:K438"/>
    <mergeCell ref="D441:E441"/>
    <mergeCell ref="F437:G437"/>
    <mergeCell ref="B127:C127"/>
    <mergeCell ref="F124:G124"/>
    <mergeCell ref="J124:K124"/>
    <mergeCell ref="D125:E125"/>
    <mergeCell ref="F125:G125"/>
    <mergeCell ref="H124:I124"/>
    <mergeCell ref="D126:E126"/>
    <mergeCell ref="F126:G126"/>
    <mergeCell ref="H126:I126"/>
    <mergeCell ref="J126:K126"/>
    <mergeCell ref="B129:C129"/>
    <mergeCell ref="B130:C130"/>
    <mergeCell ref="B131:C131"/>
    <mergeCell ref="P270:P271"/>
    <mergeCell ref="M271:O271"/>
    <mergeCell ref="G189:I189"/>
    <mergeCell ref="J189:L189"/>
    <mergeCell ref="M188:O188"/>
    <mergeCell ref="M189:O189"/>
    <mergeCell ref="G188:I188"/>
    <mergeCell ref="B123:C124"/>
    <mergeCell ref="D123:G123"/>
    <mergeCell ref="B102:C102"/>
    <mergeCell ref="D114:F114"/>
    <mergeCell ref="G114:I114"/>
    <mergeCell ref="B113:C113"/>
    <mergeCell ref="B114:C114"/>
    <mergeCell ref="B109:C109"/>
    <mergeCell ref="B110:C110"/>
    <mergeCell ref="B111:C111"/>
    <mergeCell ref="J109:L109"/>
    <mergeCell ref="M109:O109"/>
    <mergeCell ref="J110:L110"/>
    <mergeCell ref="F102:G102"/>
    <mergeCell ref="N102:O102"/>
    <mergeCell ref="J100:K100"/>
    <mergeCell ref="L100:M100"/>
    <mergeCell ref="N100:O100"/>
    <mergeCell ref="L101:M101"/>
    <mergeCell ref="B100:C100"/>
    <mergeCell ref="D100:E100"/>
    <mergeCell ref="F100:G100"/>
    <mergeCell ref="H100:I100"/>
    <mergeCell ref="F101:G101"/>
    <mergeCell ref="B132:C132"/>
    <mergeCell ref="B153:C153"/>
    <mergeCell ref="D153:O153"/>
    <mergeCell ref="H103:I103"/>
    <mergeCell ref="J103:K103"/>
    <mergeCell ref="L103:M103"/>
    <mergeCell ref="N103:O103"/>
    <mergeCell ref="D102:E102"/>
    <mergeCell ref="L102:M102"/>
    <mergeCell ref="B154:C154"/>
    <mergeCell ref="B103:C103"/>
    <mergeCell ref="D103:E103"/>
    <mergeCell ref="F103:G103"/>
    <mergeCell ref="D109:F109"/>
    <mergeCell ref="G109:I109"/>
    <mergeCell ref="D110:F110"/>
    <mergeCell ref="G110:I110"/>
    <mergeCell ref="D112:F112"/>
    <mergeCell ref="G112:I112"/>
    <mergeCell ref="J96:K96"/>
    <mergeCell ref="H97:I97"/>
    <mergeCell ref="H102:I102"/>
    <mergeCell ref="J102:K102"/>
    <mergeCell ref="H98:I98"/>
    <mergeCell ref="H96:I96"/>
    <mergeCell ref="J99:K99"/>
    <mergeCell ref="L96:M96"/>
    <mergeCell ref="L98:M98"/>
    <mergeCell ref="L99:M99"/>
    <mergeCell ref="N101:O101"/>
    <mergeCell ref="H560:O560"/>
    <mergeCell ref="H561:O561"/>
    <mergeCell ref="H101:I101"/>
    <mergeCell ref="J101:K101"/>
    <mergeCell ref="H289:K289"/>
    <mergeCell ref="H552:I552"/>
    <mergeCell ref="H549:I549"/>
    <mergeCell ref="H548:I548"/>
    <mergeCell ref="H545:I545"/>
    <mergeCell ref="H547:I547"/>
    <mergeCell ref="B237:C237"/>
    <mergeCell ref="B238:C238"/>
    <mergeCell ref="B239:C239"/>
    <mergeCell ref="B240:C240"/>
    <mergeCell ref="B272:C272"/>
    <mergeCell ref="B273:C273"/>
    <mergeCell ref="B252:C255"/>
    <mergeCell ref="F552:G552"/>
    <mergeCell ref="D549:E549"/>
    <mergeCell ref="F549:G549"/>
    <mergeCell ref="D545:E545"/>
    <mergeCell ref="F545:G545"/>
    <mergeCell ref="D547:E547"/>
    <mergeCell ref="F547:G547"/>
    <mergeCell ref="H553:I553"/>
    <mergeCell ref="D551:E551"/>
    <mergeCell ref="F551:G551"/>
    <mergeCell ref="H551:I551"/>
    <mergeCell ref="A555:F555"/>
    <mergeCell ref="A556:E556"/>
    <mergeCell ref="D548:E548"/>
    <mergeCell ref="F548:G548"/>
    <mergeCell ref="D550:E550"/>
    <mergeCell ref="F550:G550"/>
    <mergeCell ref="D553:E553"/>
    <mergeCell ref="F553:G553"/>
    <mergeCell ref="D546:E546"/>
    <mergeCell ref="F546:G546"/>
    <mergeCell ref="H546:I546"/>
    <mergeCell ref="D542:E542"/>
    <mergeCell ref="F542:G542"/>
    <mergeCell ref="H542:I542"/>
    <mergeCell ref="D540:E540"/>
    <mergeCell ref="D544:E544"/>
    <mergeCell ref="F544:G544"/>
    <mergeCell ref="H544:I544"/>
    <mergeCell ref="D543:E543"/>
    <mergeCell ref="F543:G543"/>
    <mergeCell ref="H543:I543"/>
    <mergeCell ref="D541:E541"/>
    <mergeCell ref="F541:G541"/>
    <mergeCell ref="F540:G540"/>
    <mergeCell ref="B96:C96"/>
    <mergeCell ref="B540:C541"/>
    <mergeCell ref="H540:I541"/>
    <mergeCell ref="L95:O95"/>
    <mergeCell ref="M515:O515"/>
    <mergeCell ref="B227:C227"/>
    <mergeCell ref="D227:E227"/>
    <mergeCell ref="F227:G227"/>
    <mergeCell ref="H227:I227"/>
    <mergeCell ref="B288:C288"/>
    <mergeCell ref="F98:G98"/>
    <mergeCell ref="D289:G289"/>
    <mergeCell ref="N57:O57"/>
    <mergeCell ref="N96:O96"/>
    <mergeCell ref="D97:E97"/>
    <mergeCell ref="F97:G97"/>
    <mergeCell ref="J97:K97"/>
    <mergeCell ref="L97:M97"/>
    <mergeCell ref="N97:O97"/>
    <mergeCell ref="D288:O288"/>
    <mergeCell ref="D56:G56"/>
    <mergeCell ref="H95:K95"/>
    <mergeCell ref="N98:O98"/>
    <mergeCell ref="L56:O56"/>
    <mergeCell ref="D57:E57"/>
    <mergeCell ref="F57:G57"/>
    <mergeCell ref="H57:I57"/>
    <mergeCell ref="J57:K57"/>
    <mergeCell ref="L57:M57"/>
    <mergeCell ref="D98:E98"/>
    <mergeCell ref="D45:E45"/>
    <mergeCell ref="D47:E47"/>
    <mergeCell ref="D50:E50"/>
    <mergeCell ref="D51:E51"/>
    <mergeCell ref="B44:C44"/>
    <mergeCell ref="B48:C48"/>
    <mergeCell ref="B101:C101"/>
    <mergeCell ref="B98:C98"/>
    <mergeCell ref="B49:C49"/>
    <mergeCell ref="B50:C50"/>
    <mergeCell ref="B51:C51"/>
    <mergeCell ref="A52:C52"/>
    <mergeCell ref="B56:C57"/>
    <mergeCell ref="B97:C97"/>
    <mergeCell ref="F96:G96"/>
    <mergeCell ref="D101:E101"/>
    <mergeCell ref="B94:C94"/>
    <mergeCell ref="D94:O94"/>
    <mergeCell ref="B95:C95"/>
    <mergeCell ref="D96:E96"/>
    <mergeCell ref="D95:G95"/>
    <mergeCell ref="N99:O99"/>
    <mergeCell ref="H99:I99"/>
    <mergeCell ref="J98:K98"/>
    <mergeCell ref="B33:C33"/>
    <mergeCell ref="H56:K56"/>
    <mergeCell ref="B99:C99"/>
    <mergeCell ref="D99:E99"/>
    <mergeCell ref="F99:G99"/>
    <mergeCell ref="B36:C36"/>
    <mergeCell ref="B37:C37"/>
    <mergeCell ref="B38:C38"/>
    <mergeCell ref="B42:C42"/>
    <mergeCell ref="B43:C43"/>
    <mergeCell ref="D40:G40"/>
    <mergeCell ref="H40:K40"/>
    <mergeCell ref="L40:O40"/>
    <mergeCell ref="B11:D11"/>
    <mergeCell ref="E11:H11"/>
    <mergeCell ref="I11:L11"/>
    <mergeCell ref="M11:O11"/>
    <mergeCell ref="F32:G32"/>
    <mergeCell ref="H32:I32"/>
    <mergeCell ref="J32:K32"/>
    <mergeCell ref="A31:A32"/>
    <mergeCell ref="B31:C32"/>
    <mergeCell ref="D31:G31"/>
    <mergeCell ref="H31:K31"/>
    <mergeCell ref="L31:O31"/>
    <mergeCell ref="D32:E32"/>
    <mergeCell ref="L32:M32"/>
    <mergeCell ref="N32:O32"/>
    <mergeCell ref="H33:I33"/>
    <mergeCell ref="N34:O34"/>
    <mergeCell ref="B9:D9"/>
    <mergeCell ref="E9:H9"/>
    <mergeCell ref="I9:L9"/>
    <mergeCell ref="M9:O9"/>
    <mergeCell ref="B10:D10"/>
    <mergeCell ref="E10:H10"/>
    <mergeCell ref="I10:L10"/>
    <mergeCell ref="M10:O10"/>
    <mergeCell ref="L35:M35"/>
    <mergeCell ref="N35:O35"/>
    <mergeCell ref="N33:O33"/>
    <mergeCell ref="D33:E33"/>
    <mergeCell ref="D34:E34"/>
    <mergeCell ref="F34:G34"/>
    <mergeCell ref="H34:I34"/>
    <mergeCell ref="J34:K34"/>
    <mergeCell ref="L34:M34"/>
    <mergeCell ref="L33:M33"/>
    <mergeCell ref="F33:G33"/>
    <mergeCell ref="J33:K33"/>
    <mergeCell ref="D36:E36"/>
    <mergeCell ref="F36:G36"/>
    <mergeCell ref="H36:I36"/>
    <mergeCell ref="J36:K36"/>
    <mergeCell ref="D35:E35"/>
    <mergeCell ref="F35:G35"/>
    <mergeCell ref="H35:I35"/>
    <mergeCell ref="J35:K35"/>
    <mergeCell ref="D37:E37"/>
    <mergeCell ref="F37:G37"/>
    <mergeCell ref="H37:I37"/>
    <mergeCell ref="J37:K37"/>
    <mergeCell ref="H38:I38"/>
    <mergeCell ref="J38:K38"/>
    <mergeCell ref="L36:M36"/>
    <mergeCell ref="N36:O36"/>
    <mergeCell ref="L37:M37"/>
    <mergeCell ref="N37:O37"/>
    <mergeCell ref="L38:M38"/>
    <mergeCell ref="N38:O38"/>
    <mergeCell ref="D42:E42"/>
    <mergeCell ref="F42:G42"/>
    <mergeCell ref="H42:I42"/>
    <mergeCell ref="J42:K42"/>
    <mergeCell ref="L42:M42"/>
    <mergeCell ref="N42:O42"/>
    <mergeCell ref="D38:E38"/>
    <mergeCell ref="F38:G38"/>
    <mergeCell ref="D43:E43"/>
    <mergeCell ref="F43:G43"/>
    <mergeCell ref="H43:I43"/>
    <mergeCell ref="J43:K43"/>
    <mergeCell ref="D44:E44"/>
    <mergeCell ref="F44:G44"/>
    <mergeCell ref="H44:I44"/>
    <mergeCell ref="J44:K44"/>
    <mergeCell ref="J45:K45"/>
    <mergeCell ref="L45:M45"/>
    <mergeCell ref="L43:M43"/>
    <mergeCell ref="N43:O43"/>
    <mergeCell ref="L44:M44"/>
    <mergeCell ref="N44:O44"/>
    <mergeCell ref="L47:M47"/>
    <mergeCell ref="N45:O45"/>
    <mergeCell ref="D46:E46"/>
    <mergeCell ref="F46:G46"/>
    <mergeCell ref="H46:I46"/>
    <mergeCell ref="J46:K46"/>
    <mergeCell ref="L46:M46"/>
    <mergeCell ref="N46:O46"/>
    <mergeCell ref="F45:G45"/>
    <mergeCell ref="H45:I45"/>
    <mergeCell ref="N47:O47"/>
    <mergeCell ref="D48:E48"/>
    <mergeCell ref="F48:G48"/>
    <mergeCell ref="H48:I48"/>
    <mergeCell ref="J48:K48"/>
    <mergeCell ref="L48:M48"/>
    <mergeCell ref="N48:O48"/>
    <mergeCell ref="F47:G47"/>
    <mergeCell ref="H47:I47"/>
    <mergeCell ref="J47:K47"/>
    <mergeCell ref="D52:E52"/>
    <mergeCell ref="F49:G49"/>
    <mergeCell ref="F50:G50"/>
    <mergeCell ref="F51:G51"/>
    <mergeCell ref="F52:G52"/>
    <mergeCell ref="D49:E49"/>
    <mergeCell ref="H49:I49"/>
    <mergeCell ref="H50:I50"/>
    <mergeCell ref="H51:I51"/>
    <mergeCell ref="H52:I52"/>
    <mergeCell ref="J49:K49"/>
    <mergeCell ref="J50:K50"/>
    <mergeCell ref="J51:K51"/>
    <mergeCell ref="J52:K52"/>
    <mergeCell ref="L49:M49"/>
    <mergeCell ref="L50:M50"/>
    <mergeCell ref="L51:M51"/>
    <mergeCell ref="L52:M52"/>
    <mergeCell ref="N49:O49"/>
    <mergeCell ref="N50:O50"/>
    <mergeCell ref="N51:O51"/>
    <mergeCell ref="N52:O52"/>
    <mergeCell ref="H58:I59"/>
    <mergeCell ref="J58:K59"/>
    <mergeCell ref="L58:M59"/>
    <mergeCell ref="D67:E68"/>
    <mergeCell ref="F67:G68"/>
    <mergeCell ref="H67:I68"/>
    <mergeCell ref="J67:K68"/>
    <mergeCell ref="L67:M68"/>
    <mergeCell ref="H65:K65"/>
    <mergeCell ref="L65:O65"/>
    <mergeCell ref="N58:O59"/>
    <mergeCell ref="P58:P59"/>
    <mergeCell ref="D60:E60"/>
    <mergeCell ref="F60:G60"/>
    <mergeCell ref="H60:I60"/>
    <mergeCell ref="J60:K60"/>
    <mergeCell ref="L60:M60"/>
    <mergeCell ref="N60:O60"/>
    <mergeCell ref="D58:E59"/>
    <mergeCell ref="F58:G59"/>
    <mergeCell ref="P67:P68"/>
    <mergeCell ref="D61:E61"/>
    <mergeCell ref="F61:G61"/>
    <mergeCell ref="H61:I61"/>
    <mergeCell ref="J61:K61"/>
    <mergeCell ref="D65:G65"/>
    <mergeCell ref="H69:I69"/>
    <mergeCell ref="J69:K69"/>
    <mergeCell ref="L61:M61"/>
    <mergeCell ref="N61:O61"/>
    <mergeCell ref="N67:O68"/>
    <mergeCell ref="L69:M69"/>
    <mergeCell ref="N69:O69"/>
    <mergeCell ref="D70:E70"/>
    <mergeCell ref="F70:G70"/>
    <mergeCell ref="H70:I70"/>
    <mergeCell ref="J70:K70"/>
    <mergeCell ref="L70:M70"/>
    <mergeCell ref="N70:O70"/>
    <mergeCell ref="D69:E69"/>
    <mergeCell ref="F69:G69"/>
    <mergeCell ref="D84:F84"/>
    <mergeCell ref="G84:I84"/>
    <mergeCell ref="D85:F85"/>
    <mergeCell ref="G85:I85"/>
    <mergeCell ref="J84:L84"/>
    <mergeCell ref="M84:O84"/>
    <mergeCell ref="J85:L85"/>
    <mergeCell ref="M85:O85"/>
    <mergeCell ref="D86:F86"/>
    <mergeCell ref="G86:I86"/>
    <mergeCell ref="J86:L86"/>
    <mergeCell ref="M86:O86"/>
    <mergeCell ref="D87:F87"/>
    <mergeCell ref="G87:I87"/>
    <mergeCell ref="J87:L87"/>
    <mergeCell ref="M87:O87"/>
    <mergeCell ref="D88:F88"/>
    <mergeCell ref="G88:I88"/>
    <mergeCell ref="J88:L88"/>
    <mergeCell ref="M88:O88"/>
    <mergeCell ref="D89:F89"/>
    <mergeCell ref="G89:I89"/>
    <mergeCell ref="J89:L89"/>
    <mergeCell ref="M89:O89"/>
    <mergeCell ref="M110:O110"/>
    <mergeCell ref="D111:F111"/>
    <mergeCell ref="G111:I111"/>
    <mergeCell ref="J111:L111"/>
    <mergeCell ref="M111:O111"/>
    <mergeCell ref="J112:L112"/>
    <mergeCell ref="M112:O112"/>
    <mergeCell ref="D113:F113"/>
    <mergeCell ref="G113:I113"/>
    <mergeCell ref="J113:L113"/>
    <mergeCell ref="M113:O113"/>
    <mergeCell ref="J114:L114"/>
    <mergeCell ref="M114:O114"/>
    <mergeCell ref="H125:I125"/>
    <mergeCell ref="J125:K125"/>
    <mergeCell ref="L125:M125"/>
    <mergeCell ref="N125:O125"/>
    <mergeCell ref="L123:O123"/>
    <mergeCell ref="H123:K123"/>
    <mergeCell ref="L126:M126"/>
    <mergeCell ref="N126:O126"/>
    <mergeCell ref="D127:E127"/>
    <mergeCell ref="F127:G127"/>
    <mergeCell ref="H127:I127"/>
    <mergeCell ref="J127:K127"/>
    <mergeCell ref="L127:M127"/>
    <mergeCell ref="N127:O127"/>
    <mergeCell ref="D128:E128"/>
    <mergeCell ref="D129:E129"/>
    <mergeCell ref="F128:G128"/>
    <mergeCell ref="F129:G129"/>
    <mergeCell ref="L129:M129"/>
    <mergeCell ref="N129:O129"/>
    <mergeCell ref="H128:I128"/>
    <mergeCell ref="J128:K128"/>
    <mergeCell ref="L128:M128"/>
    <mergeCell ref="N128:O128"/>
    <mergeCell ref="H130:I130"/>
    <mergeCell ref="J130:K130"/>
    <mergeCell ref="H129:I129"/>
    <mergeCell ref="J129:K129"/>
    <mergeCell ref="L130:M130"/>
    <mergeCell ref="N130:O130"/>
    <mergeCell ref="D131:E131"/>
    <mergeCell ref="F131:G131"/>
    <mergeCell ref="H131:I131"/>
    <mergeCell ref="J131:K131"/>
    <mergeCell ref="L131:M131"/>
    <mergeCell ref="N131:O131"/>
    <mergeCell ref="D130:E130"/>
    <mergeCell ref="F130:G130"/>
    <mergeCell ref="L132:M132"/>
    <mergeCell ref="N132:O132"/>
    <mergeCell ref="D132:E132"/>
    <mergeCell ref="F132:G132"/>
    <mergeCell ref="H132:I132"/>
    <mergeCell ref="J132:K132"/>
  </mergeCells>
  <printOptions/>
  <pageMargins left="0.21" right="0.19" top="0.64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Nt_person2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4</dc:creator>
  <cp:keywords/>
  <dc:description/>
  <cp:lastModifiedBy>master</cp:lastModifiedBy>
  <cp:lastPrinted>2011-03-15T04:11:33Z</cp:lastPrinted>
  <dcterms:created xsi:type="dcterms:W3CDTF">2001-02-16T02:53:53Z</dcterms:created>
  <dcterms:modified xsi:type="dcterms:W3CDTF">2011-03-15T04:26:28Z</dcterms:modified>
  <cp:category/>
  <cp:version/>
  <cp:contentType/>
  <cp:contentStatus/>
</cp:coreProperties>
</file>