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9540"/>
  </bookViews>
  <sheets>
    <sheet name="สรุปโอน ต.ค.- มี.ค.61" sheetId="3" r:id="rId1"/>
    <sheet name="สรุปโอน เม.ย.61" sheetId="2" r:id="rId2"/>
    <sheet name="สรุปโอน พ.ค.61" sheetId="1" r:id="rId3"/>
  </sheets>
  <calcPr calcId="145621"/>
</workbook>
</file>

<file path=xl/calcChain.xml><?xml version="1.0" encoding="utf-8"?>
<calcChain xmlns="http://schemas.openxmlformats.org/spreadsheetml/2006/main">
  <c r="F20" i="2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6" i="2"/>
  <c r="F5" i="2"/>
  <c r="F4" i="2"/>
  <c r="E20" i="2"/>
  <c r="D20" i="2"/>
  <c r="C20" i="2"/>
  <c r="E20" i="3"/>
  <c r="D20" i="3"/>
  <c r="C20" i="3"/>
  <c r="F20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6" i="3"/>
  <c r="F5" i="3"/>
  <c r="F4" i="3"/>
</calcChain>
</file>

<file path=xl/sharedStrings.xml><?xml version="1.0" encoding="utf-8"?>
<sst xmlns="http://schemas.openxmlformats.org/spreadsheetml/2006/main" count="120" uniqueCount="42">
  <si>
    <t>แบบสรุปเรียกเก็บOprefer ในจังหวัด ปี2561 พฤษภาคม 61</t>
  </si>
  <si>
    <t>บางบาล จ่าย 30% (เฉพาะ อยุธยา/เสนา)หน่วยบริการอื่นจ่ายตามจริงไม่เกิน 700 บาท</t>
  </si>
  <si>
    <t>hcode</t>
  </si>
  <si>
    <t>รพ.ที่ระบุในบัตรของผู้ป่วย</t>
  </si>
  <si>
    <t>เรียกเก็บจริง</t>
  </si>
  <si>
    <t>จ่าย 700</t>
  </si>
  <si>
    <t>จ่าย 30%</t>
  </si>
  <si>
    <t>สรุปจ่าย</t>
  </si>
  <si>
    <t>พระนครศรีอยุธยา</t>
  </si>
  <si>
    <t>10688</t>
  </si>
  <si>
    <t>โรงพยาบาลเสนา</t>
  </si>
  <si>
    <t>10768</t>
  </si>
  <si>
    <t>โรงพยาบาลท่าเรือ</t>
  </si>
  <si>
    <t>10769</t>
  </si>
  <si>
    <t>โรงพยาบาลสมเด็จ</t>
  </si>
  <si>
    <t>10770</t>
  </si>
  <si>
    <t>โรงพยาบาลบางไทร</t>
  </si>
  <si>
    <t>10771</t>
  </si>
  <si>
    <t>โรงพยาบาลบางบาล</t>
  </si>
  <si>
    <t>10772</t>
  </si>
  <si>
    <t>โรงพยาบาลบางปะอิน</t>
  </si>
  <si>
    <t>10773</t>
  </si>
  <si>
    <t>โรงพยาบาลบางปะหัน</t>
  </si>
  <si>
    <t>10774</t>
  </si>
  <si>
    <t>โรงพยาบาลผักไห่</t>
  </si>
  <si>
    <t>10775</t>
  </si>
  <si>
    <t>โรงพยาบาลภาชี</t>
  </si>
  <si>
    <t>10776</t>
  </si>
  <si>
    <t>โรงพยาบาลลาดบัวหลวง</t>
  </si>
  <si>
    <t>10777</t>
  </si>
  <si>
    <t>โรงพยาบาลวังน้อย</t>
  </si>
  <si>
    <t>10778</t>
  </si>
  <si>
    <t>โรงพยาบาลบางซ้าย</t>
  </si>
  <si>
    <t>10779</t>
  </si>
  <si>
    <t>โรงพยาบาลอุทัย</t>
  </si>
  <si>
    <t>10780</t>
  </si>
  <si>
    <t>โรงพยาบาลมหาราช</t>
  </si>
  <si>
    <t>10781</t>
  </si>
  <si>
    <t>โรงพยาบาลบ้านแพรก</t>
  </si>
  <si>
    <t>รวม</t>
  </si>
  <si>
    <t>แบบสรุปเรียกเก็บOprefer ในจังหวัด ปี2561 เมษายน 61</t>
  </si>
  <si>
    <t>แบบสรุปเรียกเก็บOprefer ในจังหวัด ปี2561  ตุลาคม60 - มีนาคม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</si>
</sst>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4"/>
      <name val="Tahoma"/>
      <family val="2"/>
      <scheme val="major"/>
    </font>
    <font>
      <sz val="16"/>
      <name val="Tahoma"/>
      <family val="2"/>
      <scheme val="major"/>
    </font>
    <font>
      <sz val="16"/>
      <color rgb="FF0000FF"/>
      <name val="Tahoma"/>
      <family val="2"/>
      <scheme val="major"/>
    </font>
    <font>
      <sz val="16"/>
      <color rgb="FFFF0000"/>
      <name val="Tahoma"/>
      <family val="2"/>
      <scheme val="major"/>
    </font>
    <font>
      <b/>
      <sz val="16"/>
      <color rgb="FF0000FF"/>
      <name val="Tahoma"/>
      <family val="2"/>
      <scheme val="major"/>
    </font>
    <font>
      <b/>
      <sz val="16"/>
      <name val="Tahoma"/>
      <family val="2"/>
      <scheme val="major"/>
    </font>
    <font>
      <b/>
      <sz val="16"/>
      <color rgb="FFFF0000"/>
      <name val="Tahoma"/>
      <family val="2"/>
      <scheme val="major"/>
    </font>
    <font>
      <sz val="11"/>
      <color indexed="10"/>
      <name val="Calibri"/>
      <family val="2"/>
    </font>
    <font>
      <sz val="16"/>
      <name val="Angsana New"/>
      <family val="1"/>
    </font>
    <font>
      <sz val="10"/>
      <name val="MS Sans Serif"/>
      <family val="2"/>
      <charset val="222"/>
    </font>
    <font>
      <sz val="14"/>
      <name val="Cordia Ne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87" fontId="1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11" fillId="0" borderId="0"/>
    <xf numFmtId="0" fontId="12" fillId="0" borderId="0"/>
  </cellStyleXfs>
  <cellXfs count="41">
    <xf numFmtId="0" fontId="0" fillId="0" borderId="0" xfId="0"/>
    <xf numFmtId="187" fontId="2" fillId="0" borderId="0" xfId="1" applyFont="1" applyBorder="1" applyAlignment="1">
      <alignment horizontal="center" vertical="center"/>
    </xf>
    <xf numFmtId="0" fontId="3" fillId="0" borderId="0" xfId="0" applyFont="1"/>
    <xf numFmtId="187" fontId="2" fillId="0" borderId="1" xfId="1" applyFont="1" applyBorder="1" applyAlignment="1">
      <alignment horizontal="center" vertical="center"/>
    </xf>
    <xf numFmtId="0" fontId="3" fillId="0" borderId="2" xfId="2" applyFont="1" applyBorder="1" applyAlignment="1">
      <alignment vertical="center"/>
    </xf>
    <xf numFmtId="187" fontId="3" fillId="0" borderId="3" xfId="1" applyFont="1" applyBorder="1" applyAlignment="1">
      <alignment horizontal="center" vertical="center"/>
    </xf>
    <xf numFmtId="187" fontId="4" fillId="0" borderId="3" xfId="1" applyFont="1" applyBorder="1" applyAlignment="1">
      <alignment horizontal="center" vertical="center"/>
    </xf>
    <xf numFmtId="187" fontId="5" fillId="0" borderId="3" xfId="1" applyFont="1" applyBorder="1"/>
    <xf numFmtId="0" fontId="6" fillId="0" borderId="3" xfId="0" applyFont="1" applyBorder="1" applyAlignment="1">
      <alignment horizontal="center"/>
    </xf>
    <xf numFmtId="0" fontId="3" fillId="0" borderId="3" xfId="2" quotePrefix="1" applyFont="1" applyBorder="1" applyAlignment="1">
      <alignment horizontal="center" vertical="center"/>
    </xf>
    <xf numFmtId="0" fontId="3" fillId="2" borderId="4" xfId="2" applyFont="1" applyFill="1" applyBorder="1" applyAlignment="1">
      <alignment horizontal="left" vertical="center"/>
    </xf>
    <xf numFmtId="187" fontId="3" fillId="2" borderId="3" xfId="1" applyFont="1" applyFill="1" applyBorder="1" applyAlignment="1">
      <alignment horizontal="left" vertical="center"/>
    </xf>
    <xf numFmtId="187" fontId="4" fillId="2" borderId="3" xfId="1" applyFont="1" applyFill="1" applyBorder="1" applyAlignment="1">
      <alignment horizontal="left" vertical="center"/>
    </xf>
    <xf numFmtId="187" fontId="5" fillId="3" borderId="3" xfId="1" applyFont="1" applyFill="1" applyBorder="1"/>
    <xf numFmtId="4" fontId="6" fillId="0" borderId="3" xfId="0" applyNumberFormat="1" applyFont="1" applyBorder="1" applyAlignment="1">
      <alignment horizontal="center"/>
    </xf>
    <xf numFmtId="0" fontId="3" fillId="0" borderId="3" xfId="2" quotePrefix="1" applyNumberFormat="1" applyFont="1" applyBorder="1" applyAlignment="1">
      <alignment horizontal="center" vertical="center"/>
    </xf>
    <xf numFmtId="0" fontId="3" fillId="0" borderId="4" xfId="2" applyFont="1" applyBorder="1" applyAlignment="1">
      <alignment horizontal="left" vertical="center"/>
    </xf>
    <xf numFmtId="187" fontId="3" fillId="0" borderId="3" xfId="1" applyFont="1" applyBorder="1" applyAlignment="1">
      <alignment horizontal="left" vertical="center"/>
    </xf>
    <xf numFmtId="187" fontId="4" fillId="0" borderId="3" xfId="1" applyFont="1" applyBorder="1" applyAlignment="1">
      <alignment horizontal="left" vertical="center"/>
    </xf>
    <xf numFmtId="187" fontId="6" fillId="0" borderId="3" xfId="0" applyNumberFormat="1" applyFont="1" applyBorder="1" applyAlignment="1">
      <alignment horizontal="center"/>
    </xf>
    <xf numFmtId="0" fontId="3" fillId="0" borderId="3" xfId="2" applyNumberFormat="1" applyFont="1" applyBorder="1" applyAlignment="1">
      <alignment horizontal="center" vertical="center"/>
    </xf>
    <xf numFmtId="187" fontId="4" fillId="3" borderId="3" xfId="1" applyFont="1" applyFill="1" applyBorder="1" applyAlignment="1">
      <alignment horizontal="left" vertical="center"/>
    </xf>
    <xf numFmtId="0" fontId="3" fillId="0" borderId="4" xfId="2" applyFont="1" applyBorder="1"/>
    <xf numFmtId="187" fontId="3" fillId="0" borderId="3" xfId="1" applyFont="1" applyBorder="1"/>
    <xf numFmtId="187" fontId="4" fillId="3" borderId="3" xfId="1" applyFont="1" applyFill="1" applyBorder="1"/>
    <xf numFmtId="0" fontId="3" fillId="0" borderId="3" xfId="2" quotePrefix="1" applyNumberFormat="1" applyFont="1" applyFill="1" applyBorder="1" applyAlignment="1">
      <alignment horizontal="center" vertical="center"/>
    </xf>
    <xf numFmtId="0" fontId="3" fillId="0" borderId="4" xfId="2" applyFont="1" applyFill="1" applyBorder="1"/>
    <xf numFmtId="187" fontId="3" fillId="0" borderId="3" xfId="1" applyFont="1" applyFill="1" applyBorder="1"/>
    <xf numFmtId="187" fontId="5" fillId="0" borderId="3" xfId="1" applyFont="1" applyFill="1" applyBorder="1"/>
    <xf numFmtId="0" fontId="3" fillId="0" borderId="0" xfId="0" applyFont="1" applyFill="1"/>
    <xf numFmtId="49" fontId="3" fillId="0" borderId="3" xfId="2" quotePrefix="1" applyNumberFormat="1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187" fontId="7" fillId="0" borderId="3" xfId="1" applyFont="1" applyBorder="1" applyAlignment="1">
      <alignment horizontal="center" vertical="center"/>
    </xf>
    <xf numFmtId="187" fontId="6" fillId="0" borderId="3" xfId="1" applyFont="1" applyBorder="1" applyAlignment="1">
      <alignment horizontal="center" vertical="center"/>
    </xf>
    <xf numFmtId="187" fontId="8" fillId="0" borderId="3" xfId="1" applyFont="1" applyBorder="1" applyAlignment="1">
      <alignment horizontal="center" vertical="center"/>
    </xf>
    <xf numFmtId="43" fontId="6" fillId="3" borderId="3" xfId="0" applyNumberFormat="1" applyFont="1" applyFill="1" applyBorder="1" applyAlignment="1">
      <alignment horizontal="center"/>
    </xf>
    <xf numFmtId="187" fontId="3" fillId="0" borderId="0" xfId="1" applyFont="1"/>
    <xf numFmtId="187" fontId="6" fillId="0" borderId="3" xfId="0" applyNumberFormat="1" applyFont="1" applyBorder="1"/>
    <xf numFmtId="187" fontId="5" fillId="0" borderId="3" xfId="1" applyFont="1" applyBorder="1" applyAlignment="1">
      <alignment horizontal="center"/>
    </xf>
    <xf numFmtId="43" fontId="3" fillId="3" borderId="0" xfId="0" applyNumberFormat="1" applyFont="1" applyFill="1"/>
  </cellXfs>
  <cellStyles count="16">
    <cellStyle name="Comma" xfId="1" builtinId="3"/>
    <cellStyle name="Comma 2" xfId="3"/>
    <cellStyle name="Normal" xfId="0" builtinId="0"/>
    <cellStyle name="Normal 2" xfId="4"/>
    <cellStyle name="Normal 2 22" xfId="5"/>
    <cellStyle name="Normal 3" xfId="2"/>
    <cellStyle name="Normal 4" xfId="6"/>
    <cellStyle name="Normal 5" xfId="7"/>
    <cellStyle name="Normal 6" xfId="8"/>
    <cellStyle name="เครื่องหมายจุลภาค 2" xfId="9"/>
    <cellStyle name="เครื่องหมายจุลภาค 2 2" xfId="10"/>
    <cellStyle name="ปกติ 2" xfId="11"/>
    <cellStyle name="ปกติ 2 2" xfId="12"/>
    <cellStyle name="ปกติ 3" xfId="13"/>
    <cellStyle name="ปกติ 4" xfId="14"/>
    <cellStyle name="ปกติ_ศรีนครินทร์ตค.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H24"/>
  <sheetViews>
    <sheetView tabSelected="1" zoomScale="80" zoomScaleNormal="80" workbookViewId="0">
      <selection activeCell="E21" sqref="E21"/>
    </sheetView>
  </sheetViews>
  <sheetFormatPr defaultRowHeight="19.5" x14ac:dyDescent="0.25"/>
  <cols>
    <col min="1" max="1" width="9.42578125" style="2" bestFit="1" customWidth="1"/>
    <col min="2" max="2" width="33" style="2" bestFit="1" customWidth="1"/>
    <col min="3" max="4" width="24.5703125" style="37" bestFit="1" customWidth="1"/>
    <col min="5" max="5" width="21.5703125" style="37" bestFit="1" customWidth="1"/>
    <col min="6" max="6" width="22.28515625" style="2" bestFit="1" customWidth="1"/>
    <col min="7" max="7" width="9.140625" style="2"/>
    <col min="8" max="8" width="20.5703125" style="2" bestFit="1" customWidth="1"/>
    <col min="9" max="16384" width="9.140625" style="2"/>
  </cols>
  <sheetData>
    <row r="1" spans="1:6" x14ac:dyDescent="0.25">
      <c r="A1" s="1" t="s">
        <v>41</v>
      </c>
      <c r="B1" s="1"/>
      <c r="C1" s="1"/>
      <c r="D1" s="1"/>
      <c r="E1" s="1"/>
      <c r="F1" s="1"/>
    </row>
    <row r="2" spans="1:6" x14ac:dyDescent="0.25">
      <c r="A2" s="3" t="s">
        <v>1</v>
      </c>
      <c r="B2" s="3"/>
      <c r="C2" s="3"/>
      <c r="D2" s="3"/>
      <c r="E2" s="3"/>
      <c r="F2" s="3"/>
    </row>
    <row r="3" spans="1:6" x14ac:dyDescent="0.25">
      <c r="A3" s="4" t="s">
        <v>2</v>
      </c>
      <c r="B3" s="4" t="s">
        <v>3</v>
      </c>
      <c r="C3" s="5" t="s">
        <v>4</v>
      </c>
      <c r="D3" s="6" t="s">
        <v>5</v>
      </c>
      <c r="E3" s="39" t="s">
        <v>6</v>
      </c>
      <c r="F3" s="8" t="s">
        <v>7</v>
      </c>
    </row>
    <row r="4" spans="1:6" x14ac:dyDescent="0.25">
      <c r="A4" s="9">
        <v>10660</v>
      </c>
      <c r="B4" s="10" t="s">
        <v>8</v>
      </c>
      <c r="C4" s="11">
        <v>3521934.25</v>
      </c>
      <c r="D4" s="12">
        <v>1190784.75</v>
      </c>
      <c r="E4" s="13">
        <v>357235.90000000014</v>
      </c>
      <c r="F4" s="38">
        <f>+E4</f>
        <v>357235.90000000014</v>
      </c>
    </row>
    <row r="5" spans="1:6" x14ac:dyDescent="0.25">
      <c r="A5" s="15" t="s">
        <v>9</v>
      </c>
      <c r="B5" s="16" t="s">
        <v>10</v>
      </c>
      <c r="C5" s="17">
        <v>131471</v>
      </c>
      <c r="D5" s="18">
        <v>78136</v>
      </c>
      <c r="E5" s="13">
        <v>23440.799999999992</v>
      </c>
      <c r="F5" s="38">
        <f>+E5</f>
        <v>23440.799999999992</v>
      </c>
    </row>
    <row r="6" spans="1:6" x14ac:dyDescent="0.25">
      <c r="A6" s="15" t="s">
        <v>11</v>
      </c>
      <c r="B6" s="16" t="s">
        <v>12</v>
      </c>
      <c r="C6" s="17"/>
      <c r="D6" s="18"/>
      <c r="E6" s="7"/>
      <c r="F6" s="38">
        <f>+D6</f>
        <v>0</v>
      </c>
    </row>
    <row r="7" spans="1:6" x14ac:dyDescent="0.25">
      <c r="A7" s="20" t="s">
        <v>13</v>
      </c>
      <c r="B7" s="16" t="s">
        <v>14</v>
      </c>
      <c r="C7" s="17">
        <v>3616</v>
      </c>
      <c r="D7" s="21">
        <v>1197</v>
      </c>
      <c r="E7" s="7">
        <v>359.1</v>
      </c>
      <c r="F7" s="38">
        <f t="shared" ref="F7:F19" si="0">+D7</f>
        <v>1197</v>
      </c>
    </row>
    <row r="8" spans="1:6" x14ac:dyDescent="0.25">
      <c r="A8" s="15" t="s">
        <v>15</v>
      </c>
      <c r="B8" s="22" t="s">
        <v>16</v>
      </c>
      <c r="C8" s="23">
        <v>3747</v>
      </c>
      <c r="D8" s="24">
        <v>1720</v>
      </c>
      <c r="E8" s="7">
        <v>516</v>
      </c>
      <c r="F8" s="38">
        <f t="shared" si="0"/>
        <v>1720</v>
      </c>
    </row>
    <row r="9" spans="1:6" s="29" customFormat="1" x14ac:dyDescent="0.25">
      <c r="A9" s="25" t="s">
        <v>17</v>
      </c>
      <c r="B9" s="26" t="s">
        <v>18</v>
      </c>
      <c r="C9" s="27"/>
      <c r="D9" s="24"/>
      <c r="E9" s="28"/>
      <c r="F9" s="38">
        <f t="shared" si="0"/>
        <v>0</v>
      </c>
    </row>
    <row r="10" spans="1:6" x14ac:dyDescent="0.25">
      <c r="A10" s="15" t="s">
        <v>19</v>
      </c>
      <c r="B10" s="22" t="s">
        <v>20</v>
      </c>
      <c r="C10" s="23">
        <v>7287</v>
      </c>
      <c r="D10" s="24">
        <v>4072</v>
      </c>
      <c r="E10" s="7">
        <v>1221.5999999999999</v>
      </c>
      <c r="F10" s="38">
        <f t="shared" si="0"/>
        <v>4072</v>
      </c>
    </row>
    <row r="11" spans="1:6" x14ac:dyDescent="0.25">
      <c r="A11" s="30" t="s">
        <v>21</v>
      </c>
      <c r="B11" s="16" t="s">
        <v>22</v>
      </c>
      <c r="C11" s="17">
        <v>457</v>
      </c>
      <c r="D11" s="21">
        <v>457</v>
      </c>
      <c r="E11" s="7">
        <v>137.1</v>
      </c>
      <c r="F11" s="38">
        <f t="shared" si="0"/>
        <v>457</v>
      </c>
    </row>
    <row r="12" spans="1:6" x14ac:dyDescent="0.25">
      <c r="A12" s="30" t="s">
        <v>23</v>
      </c>
      <c r="B12" s="16" t="s">
        <v>24</v>
      </c>
      <c r="C12" s="17">
        <v>12775</v>
      </c>
      <c r="D12" s="21">
        <v>5585</v>
      </c>
      <c r="E12" s="7">
        <v>1675.5</v>
      </c>
      <c r="F12" s="38">
        <f t="shared" si="0"/>
        <v>5585</v>
      </c>
    </row>
    <row r="13" spans="1:6" x14ac:dyDescent="0.25">
      <c r="A13" s="30" t="s">
        <v>25</v>
      </c>
      <c r="B13" s="16" t="s">
        <v>26</v>
      </c>
      <c r="C13" s="17">
        <v>111</v>
      </c>
      <c r="D13" s="21">
        <v>111</v>
      </c>
      <c r="E13" s="7">
        <v>33.299999999999997</v>
      </c>
      <c r="F13" s="38">
        <f t="shared" si="0"/>
        <v>111</v>
      </c>
    </row>
    <row r="14" spans="1:6" x14ac:dyDescent="0.25">
      <c r="A14" s="30" t="s">
        <v>27</v>
      </c>
      <c r="B14" s="16" t="s">
        <v>28</v>
      </c>
      <c r="C14" s="17"/>
      <c r="D14" s="21"/>
      <c r="E14" s="7"/>
      <c r="F14" s="38">
        <f t="shared" si="0"/>
        <v>0</v>
      </c>
    </row>
    <row r="15" spans="1:6" x14ac:dyDescent="0.25">
      <c r="A15" s="30" t="s">
        <v>29</v>
      </c>
      <c r="B15" s="16" t="s">
        <v>30</v>
      </c>
      <c r="C15" s="17">
        <v>1885</v>
      </c>
      <c r="D15" s="21">
        <v>1077</v>
      </c>
      <c r="E15" s="7">
        <v>323.10000000000002</v>
      </c>
      <c r="F15" s="38">
        <f t="shared" si="0"/>
        <v>1077</v>
      </c>
    </row>
    <row r="16" spans="1:6" x14ac:dyDescent="0.25">
      <c r="A16" s="30" t="s">
        <v>31</v>
      </c>
      <c r="B16" s="16" t="s">
        <v>32</v>
      </c>
      <c r="C16" s="17"/>
      <c r="D16" s="21"/>
      <c r="E16" s="7"/>
      <c r="F16" s="38">
        <f t="shared" si="0"/>
        <v>0</v>
      </c>
    </row>
    <row r="17" spans="1:8" x14ac:dyDescent="0.25">
      <c r="A17" s="30" t="s">
        <v>33</v>
      </c>
      <c r="B17" s="22" t="s">
        <v>34</v>
      </c>
      <c r="C17" s="23">
        <v>669</v>
      </c>
      <c r="D17" s="24">
        <v>669</v>
      </c>
      <c r="E17" s="7">
        <v>200.70000000000002</v>
      </c>
      <c r="F17" s="38">
        <f t="shared" si="0"/>
        <v>669</v>
      </c>
    </row>
    <row r="18" spans="1:8" x14ac:dyDescent="0.25">
      <c r="A18" s="30" t="s">
        <v>35</v>
      </c>
      <c r="B18" s="22" t="s">
        <v>36</v>
      </c>
      <c r="C18" s="23">
        <v>93</v>
      </c>
      <c r="D18" s="24">
        <v>93</v>
      </c>
      <c r="E18" s="7">
        <v>27.9</v>
      </c>
      <c r="F18" s="38">
        <f t="shared" si="0"/>
        <v>93</v>
      </c>
    </row>
    <row r="19" spans="1:8" x14ac:dyDescent="0.25">
      <c r="A19" s="20" t="s">
        <v>37</v>
      </c>
      <c r="B19" s="16" t="s">
        <v>38</v>
      </c>
      <c r="C19" s="17"/>
      <c r="D19" s="18"/>
      <c r="E19" s="7"/>
      <c r="F19" s="38">
        <f t="shared" si="0"/>
        <v>0</v>
      </c>
    </row>
    <row r="20" spans="1:8" x14ac:dyDescent="0.25">
      <c r="A20" s="31" t="s">
        <v>39</v>
      </c>
      <c r="B20" s="32"/>
      <c r="C20" s="33">
        <f>SUM(C4:C19)</f>
        <v>3684045.25</v>
      </c>
      <c r="D20" s="34">
        <f>SUM(D4:D19)</f>
        <v>1283901.75</v>
      </c>
      <c r="E20" s="35">
        <f>SUM(E4:E19)</f>
        <v>385171.00000000006</v>
      </c>
      <c r="F20" s="38">
        <f>SUM(F4:F19)</f>
        <v>395657.70000000013</v>
      </c>
    </row>
    <row r="21" spans="1:8" x14ac:dyDescent="0.25">
      <c r="E21" s="40">
        <v>395657.70000000013</v>
      </c>
    </row>
    <row r="24" spans="1:8" x14ac:dyDescent="0.25">
      <c r="H24" s="37"/>
    </row>
  </sheetData>
  <mergeCells count="3">
    <mergeCell ref="A1:F1"/>
    <mergeCell ref="A2:F2"/>
    <mergeCell ref="A20:B20"/>
  </mergeCells>
  <pageMargins left="0.23" right="0.39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H24"/>
  <sheetViews>
    <sheetView workbookViewId="0">
      <selection activeCell="A2" sqref="A2:F2"/>
    </sheetView>
  </sheetViews>
  <sheetFormatPr defaultRowHeight="19.5" x14ac:dyDescent="0.25"/>
  <cols>
    <col min="1" max="1" width="9.42578125" style="2" bestFit="1" customWidth="1"/>
    <col min="2" max="2" width="33" style="2" bestFit="1" customWidth="1"/>
    <col min="3" max="4" width="24.5703125" style="37" bestFit="1" customWidth="1"/>
    <col min="5" max="5" width="21.5703125" style="37" bestFit="1" customWidth="1"/>
    <col min="6" max="6" width="19.7109375" style="2" bestFit="1" customWidth="1"/>
    <col min="7" max="7" width="9.140625" style="2"/>
    <col min="8" max="8" width="20.5703125" style="2" bestFit="1" customWidth="1"/>
    <col min="9" max="16384" width="9.140625" style="2"/>
  </cols>
  <sheetData>
    <row r="1" spans="1:6" x14ac:dyDescent="0.25">
      <c r="A1" s="1" t="s">
        <v>40</v>
      </c>
      <c r="B1" s="1"/>
      <c r="C1" s="1"/>
      <c r="D1" s="1"/>
      <c r="E1" s="1"/>
      <c r="F1" s="1"/>
    </row>
    <row r="2" spans="1:6" x14ac:dyDescent="0.25">
      <c r="A2" s="3" t="s">
        <v>1</v>
      </c>
      <c r="B2" s="3"/>
      <c r="C2" s="3"/>
      <c r="D2" s="3"/>
      <c r="E2" s="3"/>
      <c r="F2" s="3"/>
    </row>
    <row r="3" spans="1:6" x14ac:dyDescent="0.25">
      <c r="A3" s="4" t="s">
        <v>2</v>
      </c>
      <c r="B3" s="4" t="s">
        <v>3</v>
      </c>
      <c r="C3" s="5" t="s">
        <v>4</v>
      </c>
      <c r="D3" s="6" t="s">
        <v>5</v>
      </c>
      <c r="E3" s="7" t="s">
        <v>6</v>
      </c>
      <c r="F3" s="8" t="s">
        <v>7</v>
      </c>
    </row>
    <row r="4" spans="1:6" x14ac:dyDescent="0.25">
      <c r="A4" s="9">
        <v>10660</v>
      </c>
      <c r="B4" s="10" t="s">
        <v>8</v>
      </c>
      <c r="C4" s="11">
        <v>576579.5</v>
      </c>
      <c r="D4" s="12">
        <v>190412</v>
      </c>
      <c r="E4" s="13">
        <v>57123.66</v>
      </c>
      <c r="F4" s="38">
        <f>+E4</f>
        <v>57123.66</v>
      </c>
    </row>
    <row r="5" spans="1:6" x14ac:dyDescent="0.25">
      <c r="A5" s="15" t="s">
        <v>9</v>
      </c>
      <c r="B5" s="16" t="s">
        <v>10</v>
      </c>
      <c r="C5" s="17">
        <v>9494</v>
      </c>
      <c r="D5" s="18">
        <v>8243</v>
      </c>
      <c r="E5" s="13">
        <v>2472.9</v>
      </c>
      <c r="F5" s="38">
        <f>+E5</f>
        <v>2472.9</v>
      </c>
    </row>
    <row r="6" spans="1:6" x14ac:dyDescent="0.25">
      <c r="A6" s="15" t="s">
        <v>11</v>
      </c>
      <c r="B6" s="16" t="s">
        <v>12</v>
      </c>
      <c r="C6" s="17"/>
      <c r="D6" s="18"/>
      <c r="E6" s="7"/>
      <c r="F6" s="38">
        <f>+D6</f>
        <v>0</v>
      </c>
    </row>
    <row r="7" spans="1:6" x14ac:dyDescent="0.25">
      <c r="A7" s="20" t="s">
        <v>13</v>
      </c>
      <c r="B7" s="16" t="s">
        <v>14</v>
      </c>
      <c r="C7" s="17">
        <v>1131</v>
      </c>
      <c r="D7" s="21">
        <v>700</v>
      </c>
      <c r="E7" s="7">
        <v>210</v>
      </c>
      <c r="F7" s="38">
        <f t="shared" ref="F7:F19" si="0">+D7</f>
        <v>700</v>
      </c>
    </row>
    <row r="8" spans="1:6" x14ac:dyDescent="0.25">
      <c r="A8" s="15" t="s">
        <v>15</v>
      </c>
      <c r="B8" s="22" t="s">
        <v>16</v>
      </c>
      <c r="C8" s="23"/>
      <c r="D8" s="24"/>
      <c r="E8" s="7"/>
      <c r="F8" s="38">
        <f t="shared" si="0"/>
        <v>0</v>
      </c>
    </row>
    <row r="9" spans="1:6" s="29" customFormat="1" x14ac:dyDescent="0.25">
      <c r="A9" s="25" t="s">
        <v>17</v>
      </c>
      <c r="B9" s="26" t="s">
        <v>18</v>
      </c>
      <c r="C9" s="27"/>
      <c r="D9" s="24"/>
      <c r="E9" s="28"/>
      <c r="F9" s="38">
        <f t="shared" si="0"/>
        <v>0</v>
      </c>
    </row>
    <row r="10" spans="1:6" x14ac:dyDescent="0.25">
      <c r="A10" s="15" t="s">
        <v>19</v>
      </c>
      <c r="B10" s="22" t="s">
        <v>20</v>
      </c>
      <c r="C10" s="23"/>
      <c r="D10" s="24"/>
      <c r="E10" s="7"/>
      <c r="F10" s="38">
        <f t="shared" si="0"/>
        <v>0</v>
      </c>
    </row>
    <row r="11" spans="1:6" x14ac:dyDescent="0.25">
      <c r="A11" s="30" t="s">
        <v>21</v>
      </c>
      <c r="B11" s="16" t="s">
        <v>22</v>
      </c>
      <c r="C11" s="17"/>
      <c r="D11" s="21"/>
      <c r="E11" s="7"/>
      <c r="F11" s="38">
        <f t="shared" si="0"/>
        <v>0</v>
      </c>
    </row>
    <row r="12" spans="1:6" x14ac:dyDescent="0.25">
      <c r="A12" s="30" t="s">
        <v>23</v>
      </c>
      <c r="B12" s="16" t="s">
        <v>24</v>
      </c>
      <c r="C12" s="17"/>
      <c r="D12" s="21"/>
      <c r="E12" s="7"/>
      <c r="F12" s="38">
        <f t="shared" si="0"/>
        <v>0</v>
      </c>
    </row>
    <row r="13" spans="1:6" x14ac:dyDescent="0.25">
      <c r="A13" s="30" t="s">
        <v>25</v>
      </c>
      <c r="B13" s="16" t="s">
        <v>26</v>
      </c>
      <c r="C13" s="17"/>
      <c r="D13" s="21"/>
      <c r="E13" s="7"/>
      <c r="F13" s="38">
        <f t="shared" si="0"/>
        <v>0</v>
      </c>
    </row>
    <row r="14" spans="1:6" x14ac:dyDescent="0.25">
      <c r="A14" s="30" t="s">
        <v>27</v>
      </c>
      <c r="B14" s="16" t="s">
        <v>28</v>
      </c>
      <c r="C14" s="17"/>
      <c r="D14" s="21"/>
      <c r="E14" s="7"/>
      <c r="F14" s="38">
        <f t="shared" si="0"/>
        <v>0</v>
      </c>
    </row>
    <row r="15" spans="1:6" x14ac:dyDescent="0.25">
      <c r="A15" s="30" t="s">
        <v>29</v>
      </c>
      <c r="B15" s="16" t="s">
        <v>30</v>
      </c>
      <c r="C15" s="17"/>
      <c r="D15" s="21"/>
      <c r="E15" s="7"/>
      <c r="F15" s="38">
        <f t="shared" si="0"/>
        <v>0</v>
      </c>
    </row>
    <row r="16" spans="1:6" x14ac:dyDescent="0.25">
      <c r="A16" s="30" t="s">
        <v>31</v>
      </c>
      <c r="B16" s="16" t="s">
        <v>32</v>
      </c>
      <c r="C16" s="17"/>
      <c r="D16" s="21"/>
      <c r="E16" s="7"/>
      <c r="F16" s="38">
        <f t="shared" si="0"/>
        <v>0</v>
      </c>
    </row>
    <row r="17" spans="1:8" x14ac:dyDescent="0.25">
      <c r="A17" s="30" t="s">
        <v>33</v>
      </c>
      <c r="B17" s="22" t="s">
        <v>34</v>
      </c>
      <c r="C17" s="23">
        <v>256</v>
      </c>
      <c r="D17" s="24">
        <v>256</v>
      </c>
      <c r="E17" s="7">
        <v>76.8</v>
      </c>
      <c r="F17" s="38">
        <f t="shared" si="0"/>
        <v>256</v>
      </c>
    </row>
    <row r="18" spans="1:8" x14ac:dyDescent="0.25">
      <c r="A18" s="30" t="s">
        <v>35</v>
      </c>
      <c r="B18" s="22" t="s">
        <v>36</v>
      </c>
      <c r="C18" s="23">
        <v>1103</v>
      </c>
      <c r="D18" s="24">
        <v>999</v>
      </c>
      <c r="E18" s="7">
        <v>299.7</v>
      </c>
      <c r="F18" s="38">
        <f t="shared" si="0"/>
        <v>999</v>
      </c>
    </row>
    <row r="19" spans="1:8" x14ac:dyDescent="0.25">
      <c r="A19" s="20" t="s">
        <v>37</v>
      </c>
      <c r="B19" s="16" t="s">
        <v>38</v>
      </c>
      <c r="C19" s="17"/>
      <c r="D19" s="18"/>
      <c r="E19" s="7"/>
      <c r="F19" s="38">
        <f t="shared" si="0"/>
        <v>0</v>
      </c>
    </row>
    <row r="20" spans="1:8" x14ac:dyDescent="0.25">
      <c r="A20" s="31" t="s">
        <v>39</v>
      </c>
      <c r="B20" s="32"/>
      <c r="C20" s="33">
        <f>SUM(C4:C19)</f>
        <v>588563.5</v>
      </c>
      <c r="D20" s="34">
        <f>SUM(D4:D19)</f>
        <v>200610</v>
      </c>
      <c r="E20" s="35">
        <f>SUM(E4:E19)</f>
        <v>60183.060000000005</v>
      </c>
      <c r="F20" s="38">
        <f>SUM(F4:F19)</f>
        <v>61551.560000000005</v>
      </c>
    </row>
    <row r="24" spans="1:8" x14ac:dyDescent="0.25">
      <c r="H24" s="37"/>
    </row>
  </sheetData>
  <mergeCells count="3">
    <mergeCell ref="A1:F1"/>
    <mergeCell ref="A2:F2"/>
    <mergeCell ref="A20:B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24"/>
  <sheetViews>
    <sheetView workbookViewId="0">
      <selection sqref="A1:XFD1048576"/>
    </sheetView>
  </sheetViews>
  <sheetFormatPr defaultRowHeight="19.5" x14ac:dyDescent="0.25"/>
  <cols>
    <col min="1" max="1" width="9.42578125" style="2" bestFit="1" customWidth="1"/>
    <col min="2" max="2" width="33" style="2" bestFit="1" customWidth="1"/>
    <col min="3" max="4" width="24.5703125" style="37" bestFit="1" customWidth="1"/>
    <col min="5" max="5" width="21.5703125" style="37" bestFit="1" customWidth="1"/>
    <col min="6" max="6" width="19.42578125" style="2" bestFit="1" customWidth="1"/>
    <col min="7" max="7" width="9.140625" style="2"/>
    <col min="8" max="8" width="20.5703125" style="2" bestFit="1" customWidth="1"/>
    <col min="9" max="16384" width="9.140625" style="2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3" t="s">
        <v>1</v>
      </c>
      <c r="B2" s="3"/>
      <c r="C2" s="3"/>
      <c r="D2" s="3"/>
      <c r="E2" s="3"/>
      <c r="F2" s="3"/>
    </row>
    <row r="3" spans="1:6" x14ac:dyDescent="0.25">
      <c r="A3" s="4" t="s">
        <v>2</v>
      </c>
      <c r="B3" s="4" t="s">
        <v>3</v>
      </c>
      <c r="C3" s="5" t="s">
        <v>4</v>
      </c>
      <c r="D3" s="6" t="s">
        <v>5</v>
      </c>
      <c r="E3" s="7" t="s">
        <v>6</v>
      </c>
      <c r="F3" s="8" t="s">
        <v>7</v>
      </c>
    </row>
    <row r="4" spans="1:6" x14ac:dyDescent="0.25">
      <c r="A4" s="9">
        <v>10660</v>
      </c>
      <c r="B4" s="10" t="s">
        <v>8</v>
      </c>
      <c r="C4" s="11">
        <v>620646.5</v>
      </c>
      <c r="D4" s="12">
        <v>218724</v>
      </c>
      <c r="E4" s="13">
        <v>65617.26999999999</v>
      </c>
      <c r="F4" s="14">
        <v>65617.26999999999</v>
      </c>
    </row>
    <row r="5" spans="1:6" x14ac:dyDescent="0.25">
      <c r="A5" s="15" t="s">
        <v>9</v>
      </c>
      <c r="B5" s="16" t="s">
        <v>10</v>
      </c>
      <c r="C5" s="17">
        <v>26754</v>
      </c>
      <c r="D5" s="18">
        <v>16153</v>
      </c>
      <c r="E5" s="13">
        <v>4845.8999999999996</v>
      </c>
      <c r="F5" s="14">
        <v>4845.8999999999996</v>
      </c>
    </row>
    <row r="6" spans="1:6" x14ac:dyDescent="0.25">
      <c r="A6" s="15" t="s">
        <v>11</v>
      </c>
      <c r="B6" s="16" t="s">
        <v>12</v>
      </c>
      <c r="C6" s="17"/>
      <c r="D6" s="18"/>
      <c r="E6" s="7"/>
      <c r="F6" s="19">
        <v>0</v>
      </c>
    </row>
    <row r="7" spans="1:6" x14ac:dyDescent="0.25">
      <c r="A7" s="20" t="s">
        <v>13</v>
      </c>
      <c r="B7" s="16" t="s">
        <v>14</v>
      </c>
      <c r="C7" s="17">
        <v>2240</v>
      </c>
      <c r="D7" s="21">
        <v>700</v>
      </c>
      <c r="E7" s="7">
        <v>210</v>
      </c>
      <c r="F7" s="19">
        <v>700</v>
      </c>
    </row>
    <row r="8" spans="1:6" x14ac:dyDescent="0.25">
      <c r="A8" s="15" t="s">
        <v>15</v>
      </c>
      <c r="B8" s="22" t="s">
        <v>16</v>
      </c>
      <c r="C8" s="23"/>
      <c r="D8" s="24"/>
      <c r="E8" s="7"/>
      <c r="F8" s="19">
        <v>0</v>
      </c>
    </row>
    <row r="9" spans="1:6" s="29" customFormat="1" x14ac:dyDescent="0.25">
      <c r="A9" s="25" t="s">
        <v>17</v>
      </c>
      <c r="B9" s="26" t="s">
        <v>18</v>
      </c>
      <c r="C9" s="27"/>
      <c r="D9" s="24"/>
      <c r="E9" s="28"/>
      <c r="F9" s="19">
        <v>0</v>
      </c>
    </row>
    <row r="10" spans="1:6" x14ac:dyDescent="0.25">
      <c r="A10" s="15" t="s">
        <v>19</v>
      </c>
      <c r="B10" s="22" t="s">
        <v>20</v>
      </c>
      <c r="C10" s="23">
        <v>50</v>
      </c>
      <c r="D10" s="24">
        <v>50</v>
      </c>
      <c r="E10" s="7">
        <v>15</v>
      </c>
      <c r="F10" s="19">
        <v>50</v>
      </c>
    </row>
    <row r="11" spans="1:6" x14ac:dyDescent="0.25">
      <c r="A11" s="30" t="s">
        <v>21</v>
      </c>
      <c r="B11" s="16" t="s">
        <v>22</v>
      </c>
      <c r="C11" s="17">
        <v>4757</v>
      </c>
      <c r="D11" s="21">
        <v>700</v>
      </c>
      <c r="E11" s="7">
        <v>210</v>
      </c>
      <c r="F11" s="19">
        <v>700</v>
      </c>
    </row>
    <row r="12" spans="1:6" x14ac:dyDescent="0.25">
      <c r="A12" s="30" t="s">
        <v>23</v>
      </c>
      <c r="B12" s="16" t="s">
        <v>24</v>
      </c>
      <c r="C12" s="17">
        <v>315</v>
      </c>
      <c r="D12" s="21">
        <v>315</v>
      </c>
      <c r="E12" s="7">
        <v>94.5</v>
      </c>
      <c r="F12" s="19">
        <v>315</v>
      </c>
    </row>
    <row r="13" spans="1:6" x14ac:dyDescent="0.25">
      <c r="A13" s="30" t="s">
        <v>25</v>
      </c>
      <c r="B13" s="16" t="s">
        <v>26</v>
      </c>
      <c r="C13" s="17"/>
      <c r="D13" s="21"/>
      <c r="E13" s="7"/>
      <c r="F13" s="19">
        <v>0</v>
      </c>
    </row>
    <row r="14" spans="1:6" x14ac:dyDescent="0.25">
      <c r="A14" s="30" t="s">
        <v>27</v>
      </c>
      <c r="B14" s="16" t="s">
        <v>28</v>
      </c>
      <c r="C14" s="17"/>
      <c r="D14" s="21"/>
      <c r="E14" s="7"/>
      <c r="F14" s="19">
        <v>0</v>
      </c>
    </row>
    <row r="15" spans="1:6" x14ac:dyDescent="0.25">
      <c r="A15" s="30" t="s">
        <v>29</v>
      </c>
      <c r="B15" s="16" t="s">
        <v>30</v>
      </c>
      <c r="C15" s="17"/>
      <c r="D15" s="21"/>
      <c r="E15" s="7"/>
      <c r="F15" s="19">
        <v>0</v>
      </c>
    </row>
    <row r="16" spans="1:6" x14ac:dyDescent="0.25">
      <c r="A16" s="30" t="s">
        <v>31</v>
      </c>
      <c r="B16" s="16" t="s">
        <v>32</v>
      </c>
      <c r="C16" s="17">
        <v>1164</v>
      </c>
      <c r="D16" s="21">
        <v>700</v>
      </c>
      <c r="E16" s="7">
        <v>210</v>
      </c>
      <c r="F16" s="19">
        <v>700</v>
      </c>
    </row>
    <row r="17" spans="1:8" x14ac:dyDescent="0.25">
      <c r="A17" s="30" t="s">
        <v>33</v>
      </c>
      <c r="B17" s="22" t="s">
        <v>34</v>
      </c>
      <c r="C17" s="23">
        <v>432</v>
      </c>
      <c r="D17" s="24">
        <v>432</v>
      </c>
      <c r="E17" s="7">
        <v>129.6</v>
      </c>
      <c r="F17" s="19">
        <v>432</v>
      </c>
    </row>
    <row r="18" spans="1:8" x14ac:dyDescent="0.25">
      <c r="A18" s="30" t="s">
        <v>35</v>
      </c>
      <c r="B18" s="22" t="s">
        <v>36</v>
      </c>
      <c r="C18" s="23"/>
      <c r="D18" s="24"/>
      <c r="E18" s="7"/>
      <c r="F18" s="19">
        <v>0</v>
      </c>
    </row>
    <row r="19" spans="1:8" x14ac:dyDescent="0.25">
      <c r="A19" s="20" t="s">
        <v>37</v>
      </c>
      <c r="B19" s="16" t="s">
        <v>38</v>
      </c>
      <c r="C19" s="17"/>
      <c r="D19" s="18"/>
      <c r="E19" s="7"/>
      <c r="F19" s="19">
        <v>0</v>
      </c>
    </row>
    <row r="20" spans="1:8" x14ac:dyDescent="0.25">
      <c r="A20" s="31" t="s">
        <v>39</v>
      </c>
      <c r="B20" s="32"/>
      <c r="C20" s="33">
        <v>656358.5</v>
      </c>
      <c r="D20" s="34">
        <v>237774</v>
      </c>
      <c r="E20" s="35">
        <v>71332.26999999999</v>
      </c>
      <c r="F20" s="36">
        <v>73360.169999999984</v>
      </c>
    </row>
    <row r="24" spans="1:8" x14ac:dyDescent="0.25">
      <c r="H24" s="37"/>
    </row>
  </sheetData>
  <mergeCells count="3">
    <mergeCell ref="A1:F1"/>
    <mergeCell ref="A2:F2"/>
    <mergeCell ref="A20:B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สรุปโอน ต.ค.- มี.ค.61</vt:lpstr>
      <vt:lpstr>สรุปโอน เม.ย.61</vt:lpstr>
      <vt:lpstr>สรุปโอน พ.ค.61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ssj</cp:lastModifiedBy>
  <dcterms:created xsi:type="dcterms:W3CDTF">2018-07-17T07:34:23Z</dcterms:created>
  <dcterms:modified xsi:type="dcterms:W3CDTF">2018-07-17T07:41:40Z</dcterms:modified>
</cp:coreProperties>
</file>