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220849\DATA\UC 64\"/>
    </mc:Choice>
  </mc:AlternateContent>
  <bookViews>
    <workbookView xWindow="240" yWindow="30" windowWidth="21075" windowHeight="10050"/>
  </bookViews>
  <sheets>
    <sheet name="2564" sheetId="1" r:id="rId1"/>
    <sheet name="รายงาน" sheetId="2" r:id="rId2"/>
    <sheet name="Sheet2" sheetId="3" r:id="rId3"/>
    <sheet name="Sheet3" sheetId="4" r:id="rId4"/>
  </sheets>
  <calcPr calcId="162913"/>
</workbook>
</file>

<file path=xl/calcChain.xml><?xml version="1.0" encoding="utf-8"?>
<calcChain xmlns="http://schemas.openxmlformats.org/spreadsheetml/2006/main">
  <c r="O41" i="2" l="1"/>
  <c r="O40" i="2"/>
  <c r="N41" i="2"/>
  <c r="N40" i="2"/>
  <c r="N35" i="2"/>
  <c r="N34" i="2"/>
  <c r="E20" i="3" l="1"/>
  <c r="E4" i="3"/>
  <c r="D5" i="3"/>
  <c r="D6" i="3"/>
  <c r="E6" i="3" s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C5" i="3"/>
  <c r="C6" i="3"/>
  <c r="C7" i="3"/>
  <c r="C8" i="3"/>
  <c r="E8" i="3" s="1"/>
  <c r="C9" i="3"/>
  <c r="C10" i="3"/>
  <c r="C11" i="3"/>
  <c r="C12" i="3"/>
  <c r="E12" i="3" s="1"/>
  <c r="C13" i="3"/>
  <c r="C14" i="3"/>
  <c r="C15" i="3"/>
  <c r="C16" i="3"/>
  <c r="E16" i="3" s="1"/>
  <c r="C17" i="3"/>
  <c r="C18" i="3"/>
  <c r="C19" i="3"/>
  <c r="C20" i="3"/>
  <c r="D4" i="3"/>
  <c r="C4" i="3"/>
  <c r="E5" i="3"/>
  <c r="E7" i="3"/>
  <c r="E9" i="3"/>
  <c r="E10" i="3"/>
  <c r="E11" i="3"/>
  <c r="E13" i="3"/>
  <c r="E14" i="3"/>
  <c r="E15" i="3"/>
  <c r="E17" i="3"/>
  <c r="E18" i="3"/>
  <c r="E19" i="3"/>
</calcChain>
</file>

<file path=xl/sharedStrings.xml><?xml version="1.0" encoding="utf-8"?>
<sst xmlns="http://schemas.openxmlformats.org/spreadsheetml/2006/main" count="753" uniqueCount="111">
  <si>
    <t>รพ.พระนครศรีอยุธยา (10660)</t>
  </si>
  <si>
    <t>ระดับบริการ:   A  จำนวนเตียง  524  เตียง</t>
  </si>
  <si>
    <t>เดือน</t>
  </si>
  <si>
    <t>จำนวน</t>
  </si>
  <si>
    <t>Un</t>
  </si>
  <si>
    <t>วันนอน</t>
  </si>
  <si>
    <t>อัตรา</t>
  </si>
  <si>
    <t>Total</t>
  </si>
  <si>
    <t>OR Procedure</t>
  </si>
  <si>
    <t>Non OR Procedure</t>
  </si>
  <si>
    <t>วันที่</t>
  </si>
  <si>
    <t>ปี</t>
  </si>
  <si>
    <t>ส่ง</t>
  </si>
  <si>
    <t>groupable</t>
  </si>
  <si>
    <t>รวม</t>
  </si>
  <si>
    <t>ครองเตียง</t>
  </si>
  <si>
    <t>AdjRW</t>
  </si>
  <si>
    <t>CMI</t>
  </si>
  <si>
    <t>เกณฑ์</t>
  </si>
  <si>
    <t>ส่งข้อมูล</t>
  </si>
  <si>
    <t>ต.ค. 63</t>
  </si>
  <si>
    <t>รพ.เสนา (10688)</t>
  </si>
  <si>
    <t>ระดับบริการ:   M1  จำนวนเตียง  208  เตียง</t>
  </si>
  <si>
    <t>รพ.สมเด็จพระสังฆราช(นครหลวง) (10769)</t>
  </si>
  <si>
    <t>ระดับบริการ:   F2  จำนวนเตียง  36  เตียง</t>
  </si>
  <si>
    <t>รพ.บางไทร (10770)</t>
  </si>
  <si>
    <t>ระดับบริการ:   F2  จำนวนเตียง  30  เตียง</t>
  </si>
  <si>
    <t>รพ.ผักไห่ (10774)</t>
  </si>
  <si>
    <t>ระดับบริการ:   F2  จำนวนเตียง  31  เตียง</t>
  </si>
  <si>
    <t>รพ.ลาดบัวหลวง (10776)</t>
  </si>
  <si>
    <t>ระดับบริการ:   F2  จำนวนเตียง  34  เตียง</t>
  </si>
  <si>
    <t>รพ.บางซ้าย (10778)</t>
  </si>
  <si>
    <t>ระดับบริการ:   F3  จำนวนเตียง  10  เตียง</t>
  </si>
  <si>
    <t>รพ.มหาราช (10780)</t>
  </si>
  <si>
    <t>ระดับบริการ:   F3  จำนวนเตียง  24  เตียง</t>
  </si>
  <si>
    <t>พ.ย. 63</t>
  </si>
  <si>
    <t>ธ.ค. 63</t>
  </si>
  <si>
    <t>ระดับบริการ:   F2  จำนวนเตียง  26  เตียง</t>
  </si>
  <si>
    <t>รพ.บางบาล (10771)</t>
  </si>
  <si>
    <t>ระดับบริการ:   M2  จำนวนเตียง  72  เตียง</t>
  </si>
  <si>
    <t xml:space="preserve"> รพ.บางปะอิน (10772)</t>
  </si>
  <si>
    <t>ระดับบริการ:   F2  จำนวนเตียง  46  เตียง</t>
  </si>
  <si>
    <t>รพ.ภาชี (10775)</t>
  </si>
  <si>
    <t>ระดับบริการ:   F1  จำนวนเตียง  64  เตียง</t>
  </si>
  <si>
    <t>รพ.วังน้อย (10777)</t>
  </si>
  <si>
    <t xml:space="preserve"> รพ.อุทัย (10779)</t>
  </si>
  <si>
    <t>รพ.บ้านแพรก (10781)</t>
  </si>
  <si>
    <t>รพ.บางปะหัน (10773)</t>
  </si>
  <si>
    <t>ม.ค. 64</t>
  </si>
  <si>
    <t>รพ.ท่าเรือ) (10768)</t>
  </si>
  <si>
    <t>ก.พ. 64</t>
  </si>
  <si>
    <t>มี.ค. 64</t>
  </si>
  <si>
    <t>เม.ย. 64</t>
  </si>
  <si>
    <t>OPD 63</t>
  </si>
  <si>
    <t>OPD 64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</si>
  <si>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</si>
  <si>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</si>
  <si>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</si>
  <si>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</si>
  <si>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</si>
  <si>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</si>
  <si>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</si>
  <si>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</si>
  <si>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</si>
  <si>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</si>
  <si>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</si>
  <si>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</si>
  <si>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IPD 63</t>
  </si>
  <si>
    <t>IPD 64</t>
  </si>
  <si>
    <t>ADJRW</t>
  </si>
  <si>
    <t>หน่วยบริการ</t>
  </si>
  <si>
    <t>Base Rate</t>
  </si>
  <si>
    <t>รพ.พระนครศรีอยุธยา</t>
  </si>
  <si>
    <t>รพ.เสนา</t>
  </si>
  <si>
    <t>รพ.บางปะอิน</t>
  </si>
  <si>
    <t>รพ.วังน้อย</t>
  </si>
  <si>
    <t>รพ.ท่าเรือ</t>
  </si>
  <si>
    <t>รพ.บางไทร</t>
  </si>
  <si>
    <t>รพ.บางบาล</t>
  </si>
  <si>
    <t>รพ.บางปะหัน</t>
  </si>
  <si>
    <t>รพ.ผักไห่</t>
  </si>
  <si>
    <t>รพ.ภาชี</t>
  </si>
  <si>
    <t>รพ.ลาดบัวหลวง</t>
  </si>
  <si>
    <t>รพ.อุทัย</t>
  </si>
  <si>
    <t>รพ.บางซ้าย</t>
  </si>
  <si>
    <t>รพ.มหาราช</t>
  </si>
  <si>
    <t>รพ.บ้านแพรก</t>
  </si>
  <si>
    <t>รพ.สมเด็จพระสังฆราชเจ้าฯ</t>
  </si>
  <si>
    <t>เพิ่ม</t>
  </si>
  <si>
    <t>IPD เสนา</t>
  </si>
  <si>
    <t>IPDมหาราช</t>
  </si>
  <si>
    <t>ADJ 63</t>
  </si>
  <si>
    <t>สรุปผลการส่งข้อมูล  รพ.เสนา (10688)</t>
  </si>
  <si>
    <t>ต.ค. 62</t>
  </si>
  <si>
    <t>พ.ย. 62</t>
  </si>
  <si>
    <t>ธ.ค. 62</t>
  </si>
  <si>
    <t>ม.ค. 63</t>
  </si>
  <si>
    <t>ก.พ. 63</t>
  </si>
  <si>
    <t>มี.ค. 63</t>
  </si>
  <si>
    <t>เม.ย. 63</t>
  </si>
  <si>
    <t>พ.ค. 63</t>
  </si>
  <si>
    <t>มิ.ย. 63</t>
  </si>
  <si>
    <t>ก.ค. 63</t>
  </si>
  <si>
    <t>ส.ค. 63</t>
  </si>
  <si>
    <t>ก.ย. 63</t>
  </si>
  <si>
    <t>สรุปผลการส่งข้อมูล  รพ.มหาราช (10780)</t>
  </si>
  <si>
    <t>ADJ 64</t>
  </si>
  <si>
    <t>พ.ค. 64</t>
  </si>
  <si>
    <t>มิ.ย. 64</t>
  </si>
  <si>
    <t>ก.ค. 64</t>
  </si>
  <si>
    <t>http://cmi.healtharea.net/ ณ 23 สิงหาคม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</si>
</sst>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4"/>
      <color rgb="FF222222"/>
      <name val="K2D"/>
    </font>
    <font>
      <sz val="12.1"/>
      <color rgb="FF222222"/>
      <name val="K2D"/>
    </font>
    <font>
      <b/>
      <sz val="11"/>
      <color theme="1"/>
      <name val="K2D"/>
    </font>
    <font>
      <b/>
      <sz val="11"/>
      <color rgb="FF333333"/>
      <name val="K2D"/>
    </font>
    <font>
      <b/>
      <sz val="11"/>
      <color rgb="FF333333"/>
      <name val="Arial"/>
      <family val="2"/>
    </font>
    <font>
      <b/>
      <sz val="11"/>
      <color theme="1"/>
      <name val="Arial"/>
      <family val="2"/>
    </font>
    <font>
      <sz val="11"/>
      <color rgb="FFD32F2F"/>
      <name val="Arial"/>
      <family val="2"/>
    </font>
    <font>
      <sz val="11"/>
      <color rgb="FF008000"/>
      <name val="Arial"/>
      <family val="2"/>
    </font>
    <font>
      <sz val="11"/>
      <color rgb="FF2E7D32"/>
      <name val="Arial"/>
      <family val="2"/>
    </font>
    <font>
      <sz val="11"/>
      <color rgb="FF333333"/>
      <name val="K2D"/>
    </font>
    <font>
      <sz val="11"/>
      <color rgb="FF333333"/>
      <name val="Arial"/>
      <family val="2"/>
    </font>
    <font>
      <sz val="11"/>
      <color rgb="FFFF0000"/>
      <name val="Arial"/>
      <family val="2"/>
    </font>
    <font>
      <sz val="14"/>
      <color rgb="FF222222"/>
      <name val="K2D"/>
    </font>
    <font>
      <b/>
      <sz val="10"/>
      <color rgb="FF333333"/>
      <name val="Arial"/>
      <family val="2"/>
    </font>
    <font>
      <sz val="11"/>
      <color theme="1"/>
      <name val="Tahoma"/>
      <family val="2"/>
      <charset val="222"/>
      <scheme val="minor"/>
    </font>
    <font>
      <b/>
      <sz val="18"/>
      <color rgb="FF000000"/>
      <name val="Arial"/>
      <family val="2"/>
    </font>
    <font>
      <b/>
      <sz val="18"/>
      <color rgb="FF333333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4"/>
      <color rgb="FF222222"/>
      <name val="K2D"/>
    </font>
    <font>
      <sz val="11"/>
      <color theme="1"/>
      <name val="K2D"/>
    </font>
    <font>
      <sz val="11"/>
      <color theme="1"/>
      <name val="Arial"/>
      <family val="2"/>
    </font>
    <font>
      <u/>
      <sz val="11"/>
      <color theme="10"/>
      <name val="Tahoma"/>
      <family val="2"/>
      <charset val="22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B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AF2CC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thick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thick">
        <color rgb="FFDDDDDD"/>
      </bottom>
      <diagonal/>
    </border>
    <border>
      <left/>
      <right style="medium">
        <color rgb="FFDDDDDD"/>
      </right>
      <top style="medium">
        <color rgb="FFDDDDDD"/>
      </top>
      <bottom style="thick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DDDDD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top" wrapText="1"/>
    </xf>
    <xf numFmtId="3" fontId="6" fillId="4" borderId="2" xfId="0" applyNumberFormat="1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4" fontId="6" fillId="4" borderId="2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top" wrapText="1"/>
    </xf>
    <xf numFmtId="3" fontId="12" fillId="3" borderId="2" xfId="0" applyNumberFormat="1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 wrapText="1"/>
    </xf>
    <xf numFmtId="4" fontId="12" fillId="3" borderId="2" xfId="0" applyNumberFormat="1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15" fontId="12" fillId="3" borderId="2" xfId="0" applyNumberFormat="1" applyFont="1" applyFill="1" applyBorder="1" applyAlignment="1">
      <alignment horizontal="center" vertical="top"/>
    </xf>
    <xf numFmtId="0" fontId="11" fillId="5" borderId="2" xfId="0" applyFont="1" applyFill="1" applyBorder="1" applyAlignment="1">
      <alignment horizontal="center" vertical="top" wrapText="1"/>
    </xf>
    <xf numFmtId="3" fontId="12" fillId="5" borderId="2" xfId="0" applyNumberFormat="1" applyFont="1" applyFill="1" applyBorder="1" applyAlignment="1">
      <alignment horizontal="center" vertical="top"/>
    </xf>
    <xf numFmtId="0" fontId="10" fillId="5" borderId="2" xfId="0" applyFont="1" applyFill="1" applyBorder="1" applyAlignment="1">
      <alignment horizontal="center" vertical="top"/>
    </xf>
    <xf numFmtId="0" fontId="12" fillId="5" borderId="2" xfId="0" applyFont="1" applyFill="1" applyBorder="1" applyAlignment="1">
      <alignment horizontal="center" vertical="top" wrapText="1"/>
    </xf>
    <xf numFmtId="4" fontId="12" fillId="5" borderId="2" xfId="0" applyNumberFormat="1" applyFont="1" applyFill="1" applyBorder="1" applyAlignment="1">
      <alignment horizontal="center" vertical="top"/>
    </xf>
    <xf numFmtId="0" fontId="9" fillId="5" borderId="2" xfId="0" applyFont="1" applyFill="1" applyBorder="1" applyAlignment="1">
      <alignment horizontal="center" vertical="top"/>
    </xf>
    <xf numFmtId="0" fontId="12" fillId="5" borderId="2" xfId="0" applyFont="1" applyFill="1" applyBorder="1" applyAlignment="1">
      <alignment horizontal="center" vertical="top"/>
    </xf>
    <xf numFmtId="15" fontId="12" fillId="5" borderId="2" xfId="0" applyNumberFormat="1" applyFont="1" applyFill="1" applyBorder="1" applyAlignment="1">
      <alignment horizontal="center" vertical="top"/>
    </xf>
    <xf numFmtId="0" fontId="0" fillId="5" borderId="5" xfId="0" applyFill="1" applyBorder="1"/>
    <xf numFmtId="0" fontId="8" fillId="5" borderId="2" xfId="0" applyFont="1" applyFill="1" applyBorder="1" applyAlignment="1">
      <alignment horizontal="center" vertical="top"/>
    </xf>
    <xf numFmtId="0" fontId="13" fillId="3" borderId="2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/>
    <xf numFmtId="0" fontId="4" fillId="2" borderId="2" xfId="0" applyFont="1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5" fillId="0" borderId="0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5" xfId="0" applyFill="1" applyBorder="1"/>
    <xf numFmtId="3" fontId="7" fillId="0" borderId="2" xfId="0" applyNumberFormat="1" applyFont="1" applyFill="1" applyBorder="1" applyAlignment="1">
      <alignment horizontal="center" vertical="top" wrapText="1"/>
    </xf>
    <xf numFmtId="3" fontId="12" fillId="4" borderId="2" xfId="0" applyNumberFormat="1" applyFont="1" applyFill="1" applyBorder="1" applyAlignment="1">
      <alignment horizontal="center" vertical="top" wrapText="1"/>
    </xf>
    <xf numFmtId="3" fontId="15" fillId="6" borderId="9" xfId="0" applyNumberFormat="1" applyFont="1" applyFill="1" applyBorder="1" applyAlignment="1">
      <alignment horizontal="right" vertical="top"/>
    </xf>
    <xf numFmtId="3" fontId="15" fillId="6" borderId="2" xfId="0" applyNumberFormat="1" applyFont="1" applyFill="1" applyBorder="1" applyAlignment="1">
      <alignment horizontal="right" vertical="top"/>
    </xf>
    <xf numFmtId="0" fontId="17" fillId="7" borderId="11" xfId="0" applyFont="1" applyFill="1" applyBorder="1" applyAlignment="1">
      <alignment horizontal="left" wrapText="1" readingOrder="1"/>
    </xf>
    <xf numFmtId="4" fontId="18" fillId="10" borderId="11" xfId="0" applyNumberFormat="1" applyFont="1" applyFill="1" applyBorder="1" applyAlignment="1">
      <alignment horizontal="center" wrapText="1" readingOrder="1"/>
    </xf>
    <xf numFmtId="0" fontId="18" fillId="10" borderId="11" xfId="0" applyFont="1" applyFill="1" applyBorder="1" applyAlignment="1">
      <alignment horizontal="center" wrapText="1" readingOrder="1"/>
    </xf>
    <xf numFmtId="0" fontId="19" fillId="0" borderId="16" xfId="0" applyFont="1" applyBorder="1" applyAlignment="1">
      <alignment wrapText="1"/>
    </xf>
    <xf numFmtId="4" fontId="17" fillId="10" borderId="11" xfId="0" applyNumberFormat="1" applyFont="1" applyFill="1" applyBorder="1" applyAlignment="1">
      <alignment horizontal="center" wrapText="1" readingOrder="1"/>
    </xf>
    <xf numFmtId="0" fontId="20" fillId="0" borderId="0" xfId="0" applyFont="1"/>
    <xf numFmtId="0" fontId="21" fillId="12" borderId="10" xfId="0" applyFont="1" applyFill="1" applyBorder="1" applyAlignment="1">
      <alignment horizontal="center"/>
    </xf>
    <xf numFmtId="4" fontId="17" fillId="11" borderId="11" xfId="0" applyNumberFormat="1" applyFont="1" applyFill="1" applyBorder="1" applyAlignment="1">
      <alignment horizontal="right" wrapText="1" readingOrder="1"/>
    </xf>
    <xf numFmtId="4" fontId="17" fillId="8" borderId="11" xfId="0" applyNumberFormat="1" applyFont="1" applyFill="1" applyBorder="1" applyAlignment="1">
      <alignment horizontal="right" wrapText="1" readingOrder="1"/>
    </xf>
    <xf numFmtId="43" fontId="21" fillId="12" borderId="10" xfId="1" applyFont="1" applyFill="1" applyBorder="1" applyAlignment="1">
      <alignment horizontal="right"/>
    </xf>
    <xf numFmtId="3" fontId="17" fillId="11" borderId="11" xfId="0" applyNumberFormat="1" applyFont="1" applyFill="1" applyBorder="1" applyAlignment="1">
      <alignment horizontal="center" wrapText="1" readingOrder="1"/>
    </xf>
    <xf numFmtId="3" fontId="17" fillId="8" borderId="11" xfId="0" applyNumberFormat="1" applyFont="1" applyFill="1" applyBorder="1" applyAlignment="1">
      <alignment horizontal="center" wrapText="1" readingOrder="1"/>
    </xf>
    <xf numFmtId="0" fontId="23" fillId="3" borderId="2" xfId="0" applyFont="1" applyFill="1" applyBorder="1" applyAlignment="1">
      <alignment horizontal="center" vertical="top" wrapText="1"/>
    </xf>
    <xf numFmtId="3" fontId="24" fillId="3" borderId="2" xfId="0" applyNumberFormat="1" applyFont="1" applyFill="1" applyBorder="1" applyAlignment="1">
      <alignment horizontal="center" vertical="top"/>
    </xf>
    <xf numFmtId="0" fontId="24" fillId="3" borderId="2" xfId="0" applyFont="1" applyFill="1" applyBorder="1" applyAlignment="1">
      <alignment horizontal="center" vertical="top" wrapText="1"/>
    </xf>
    <xf numFmtId="4" fontId="24" fillId="3" borderId="2" xfId="0" applyNumberFormat="1" applyFont="1" applyFill="1" applyBorder="1" applyAlignment="1">
      <alignment horizontal="center" vertical="top"/>
    </xf>
    <xf numFmtId="0" fontId="24" fillId="3" borderId="2" xfId="0" applyFont="1" applyFill="1" applyBorder="1" applyAlignment="1">
      <alignment horizontal="center" vertical="top"/>
    </xf>
    <xf numFmtId="15" fontId="24" fillId="3" borderId="2" xfId="0" applyNumberFormat="1" applyFont="1" applyFill="1" applyBorder="1" applyAlignment="1">
      <alignment horizontal="center" vertical="top"/>
    </xf>
    <xf numFmtId="0" fontId="23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3" fontId="24" fillId="0" borderId="2" xfId="0" applyNumberFormat="1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 wrapText="1"/>
    </xf>
    <xf numFmtId="4" fontId="24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15" fontId="24" fillId="0" borderId="2" xfId="0" applyNumberFormat="1" applyFont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 wrapText="1"/>
    </xf>
    <xf numFmtId="3" fontId="7" fillId="4" borderId="2" xfId="0" applyNumberFormat="1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4" fontId="7" fillId="4" borderId="2" xfId="0" applyNumberFormat="1" applyFont="1" applyFill="1" applyBorder="1" applyAlignment="1">
      <alignment horizontal="center" vertical="top" wrapText="1"/>
    </xf>
    <xf numFmtId="0" fontId="0" fillId="0" borderId="5" xfId="0" applyBorder="1"/>
    <xf numFmtId="0" fontId="8" fillId="0" borderId="2" xfId="0" applyFont="1" applyBorder="1" applyAlignment="1">
      <alignment horizontal="center" vertical="top"/>
    </xf>
    <xf numFmtId="0" fontId="0" fillId="0" borderId="10" xfId="0" applyBorder="1"/>
    <xf numFmtId="43" fontId="12" fillId="4" borderId="10" xfId="1" applyFont="1" applyFill="1" applyBorder="1" applyAlignment="1">
      <alignment horizontal="center" vertical="top" wrapText="1"/>
    </xf>
    <xf numFmtId="43" fontId="0" fillId="0" borderId="10" xfId="1" applyFont="1" applyBorder="1"/>
    <xf numFmtId="0" fontId="0" fillId="0" borderId="18" xfId="0" applyBorder="1"/>
    <xf numFmtId="0" fontId="0" fillId="0" borderId="19" xfId="0" applyBorder="1"/>
    <xf numFmtId="43" fontId="12" fillId="4" borderId="19" xfId="1" applyFont="1" applyFill="1" applyBorder="1" applyAlignment="1">
      <alignment horizontal="center" vertical="top" wrapText="1"/>
    </xf>
    <xf numFmtId="43" fontId="0" fillId="0" borderId="19" xfId="1" applyFont="1" applyBorder="1"/>
    <xf numFmtId="43" fontId="24" fillId="3" borderId="10" xfId="1" applyFont="1" applyFill="1" applyBorder="1" applyAlignment="1">
      <alignment horizontal="center" vertical="top"/>
    </xf>
    <xf numFmtId="43" fontId="24" fillId="0" borderId="10" xfId="1" applyFont="1" applyBorder="1" applyAlignment="1">
      <alignment horizontal="center" vertical="top"/>
    </xf>
    <xf numFmtId="0" fontId="24" fillId="3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3" fontId="0" fillId="12" borderId="10" xfId="1" applyFont="1" applyFill="1" applyBorder="1"/>
    <xf numFmtId="43" fontId="0" fillId="12" borderId="10" xfId="0" applyNumberFormat="1" applyFill="1" applyBorder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7" fillId="9" borderId="14" xfId="0" applyFont="1" applyFill="1" applyBorder="1" applyAlignment="1">
      <alignment horizontal="center" wrapText="1" readingOrder="1"/>
    </xf>
    <xf numFmtId="0" fontId="17" fillId="9" borderId="15" xfId="0" applyFont="1" applyFill="1" applyBorder="1" applyAlignment="1">
      <alignment horizontal="center" wrapText="1" readingOrder="1"/>
    </xf>
    <xf numFmtId="0" fontId="17" fillId="7" borderId="12" xfId="0" applyFont="1" applyFill="1" applyBorder="1" applyAlignment="1">
      <alignment horizontal="center" vertical="center" wrapText="1" readingOrder="1"/>
    </xf>
    <xf numFmtId="0" fontId="17" fillId="7" borderId="13" xfId="0" applyFont="1" applyFill="1" applyBorder="1" applyAlignment="1">
      <alignment horizontal="center" vertical="center" wrapText="1" readingOrder="1"/>
    </xf>
    <xf numFmtId="0" fontId="17" fillId="10" borderId="12" xfId="0" applyFont="1" applyFill="1" applyBorder="1" applyAlignment="1">
      <alignment horizontal="center" vertical="center" wrapText="1" readingOrder="1"/>
    </xf>
    <xf numFmtId="0" fontId="17" fillId="10" borderId="13" xfId="0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5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CECFF"/>
      <color rgb="FFFF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รายงาน!$A$2</c:f>
              <c:strCache>
                <c:ptCount val="1"/>
                <c:pt idx="0">
                  <c:v>OPD 63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รายงาน!$B$1:$M$1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รายงาน!$B$2:$M$2</c:f>
              <c:numCache>
                <c:formatCode>#,##0</c:formatCode>
                <c:ptCount val="12"/>
                <c:pt idx="0">
                  <c:v>316703</c:v>
                </c:pt>
                <c:pt idx="1">
                  <c:v>339983</c:v>
                </c:pt>
                <c:pt idx="2">
                  <c:v>342408</c:v>
                </c:pt>
                <c:pt idx="3">
                  <c:v>363184</c:v>
                </c:pt>
                <c:pt idx="4">
                  <c:v>313691</c:v>
                </c:pt>
                <c:pt idx="5">
                  <c:v>325822</c:v>
                </c:pt>
                <c:pt idx="6">
                  <c:v>218881</c:v>
                </c:pt>
                <c:pt idx="7">
                  <c:v>217813</c:v>
                </c:pt>
                <c:pt idx="8">
                  <c:v>267575</c:v>
                </c:pt>
                <c:pt idx="9">
                  <c:v>252266</c:v>
                </c:pt>
                <c:pt idx="10">
                  <c:v>258778</c:v>
                </c:pt>
                <c:pt idx="11">
                  <c:v>261395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03-4BA2-A19F-245DFABFD668}"/>
            </c:ext>
          </c:extLst>
        </c:ser>
        <c:ser>
          <c:idx val="1"/>
          <c:order val="1"/>
          <c:tx>
            <c:strRef>
              <c:f>รายงาน!$A$3</c:f>
              <c:strCache>
                <c:ptCount val="1"/>
                <c:pt idx="0">
                  <c:v>OPD 64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รายงาน!$B$1:$M$1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รายงาน!$B$3:$M$3</c:f>
              <c:numCache>
                <c:formatCode>#,##0</c:formatCode>
                <c:ptCount val="12"/>
                <c:pt idx="0">
                  <c:v>286738</c:v>
                </c:pt>
                <c:pt idx="1">
                  <c:v>310987</c:v>
                </c:pt>
                <c:pt idx="2">
                  <c:v>370949</c:v>
                </c:pt>
                <c:pt idx="3">
                  <c:v>288181</c:v>
                </c:pt>
                <c:pt idx="4">
                  <c:v>267082</c:v>
                </c:pt>
                <c:pt idx="5">
                  <c:v>295844</c:v>
                </c:pt>
                <c:pt idx="6">
                  <c:v>205032</c:v>
                </c:pt>
                <c:pt idx="7">
                  <c:v>86992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03-4BA2-A19F-245DFABFD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498192"/>
        <c:axId val="556495696"/>
      </c:lineChart>
      <c:catAx>
        <c:axId val="55649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56495696"/>
        <c:crosses val="autoZero"/>
        <c:auto val="1"/>
        <c:lblAlgn val="ctr"/>
        <c:lblOffset val="100"/>
        <c:noMultiLvlLbl val="0"/>
      </c:catAx>
      <c:valAx>
        <c:axId val="55649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5649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รายงาน!$A$7</c:f>
              <c:strCache>
                <c:ptCount val="1"/>
                <c:pt idx="0">
                  <c:v>IPD 63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รายงาน!$B$6:$M$6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รายงาน!$B$7:$M$7</c:f>
              <c:numCache>
                <c:formatCode>#,##0</c:formatCode>
                <c:ptCount val="12"/>
                <c:pt idx="0">
                  <c:v>7032</c:v>
                </c:pt>
                <c:pt idx="1">
                  <c:v>6379</c:v>
                </c:pt>
                <c:pt idx="2">
                  <c:v>6153</c:v>
                </c:pt>
                <c:pt idx="3">
                  <c:v>6206</c:v>
                </c:pt>
                <c:pt idx="4">
                  <c:v>5575</c:v>
                </c:pt>
                <c:pt idx="5">
                  <c:v>5655</c:v>
                </c:pt>
                <c:pt idx="6">
                  <c:v>4227</c:v>
                </c:pt>
                <c:pt idx="7">
                  <c:v>4766</c:v>
                </c:pt>
                <c:pt idx="8">
                  <c:v>5154</c:v>
                </c:pt>
                <c:pt idx="9">
                  <c:v>5540</c:v>
                </c:pt>
                <c:pt idx="10">
                  <c:v>5951</c:v>
                </c:pt>
                <c:pt idx="11">
                  <c:v>6075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22-45F6-A695-DF58D06CACB0}"/>
            </c:ext>
          </c:extLst>
        </c:ser>
        <c:ser>
          <c:idx val="1"/>
          <c:order val="1"/>
          <c:tx>
            <c:strRef>
              <c:f>รายงาน!$A$8</c:f>
              <c:strCache>
                <c:ptCount val="1"/>
                <c:pt idx="0">
                  <c:v>IPD 64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รายงาน!$B$6:$M$6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รายงาน!$B$8:$M$8</c:f>
              <c:numCache>
                <c:formatCode>#,##0</c:formatCode>
                <c:ptCount val="12"/>
                <c:pt idx="0">
                  <c:v>6160</c:v>
                </c:pt>
                <c:pt idx="1">
                  <c:v>6329</c:v>
                </c:pt>
                <c:pt idx="2">
                  <c:v>6092</c:v>
                </c:pt>
                <c:pt idx="3">
                  <c:v>4983</c:v>
                </c:pt>
                <c:pt idx="4">
                  <c:v>4746</c:v>
                </c:pt>
                <c:pt idx="5">
                  <c:v>5407</c:v>
                </c:pt>
                <c:pt idx="6">
                  <c:v>1784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2-45F6-A695-DF58D06CA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402544"/>
        <c:axId val="561404624"/>
      </c:lineChart>
      <c:catAx>
        <c:axId val="56140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61404624"/>
        <c:crosses val="autoZero"/>
        <c:auto val="1"/>
        <c:lblAlgn val="ctr"/>
        <c:lblOffset val="100"/>
        <c:noMultiLvlLbl val="0"/>
      </c:catAx>
      <c:valAx>
        <c:axId val="56140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6140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11</xdr:row>
      <xdr:rowOff>76200</xdr:rowOff>
    </xdr:from>
    <xdr:to>
      <xdr:col>14</xdr:col>
      <xdr:colOff>581025</xdr:colOff>
      <xdr:row>26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14</xdr:row>
      <xdr:rowOff>152400</xdr:rowOff>
    </xdr:from>
    <xdr:to>
      <xdr:col>7</xdr:col>
      <xdr:colOff>142875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mi.healtharea.net/%20&#3603;%2023%20&#3626;&#3636;&#3591;&#3627;&#3634;&#3588;&#3617;%20256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34"/>
  <sheetViews>
    <sheetView tabSelected="1" topLeftCell="A94" zoomScale="90" zoomScaleNormal="90" workbookViewId="0">
      <selection activeCell="Q113" sqref="Q113:R113"/>
    </sheetView>
  </sheetViews>
  <sheetFormatPr defaultRowHeight="14.25"/>
  <cols>
    <col min="1" max="1" width="34.625" bestFit="1" customWidth="1"/>
    <col min="13" max="13" width="9.875" bestFit="1" customWidth="1"/>
  </cols>
  <sheetData>
    <row r="1" spans="1:13" ht="18">
      <c r="A1" s="1" t="s">
        <v>0</v>
      </c>
      <c r="J1" s="111" t="s">
        <v>110</v>
      </c>
    </row>
    <row r="2" spans="1:13" ht="15.75" thickBot="1">
      <c r="A2" s="2" t="s">
        <v>1</v>
      </c>
    </row>
    <row r="3" spans="1:13" ht="15.75" thickBot="1">
      <c r="A3" s="3" t="s">
        <v>2</v>
      </c>
      <c r="B3" s="3" t="s">
        <v>3</v>
      </c>
      <c r="C3" s="8" t="s">
        <v>4</v>
      </c>
      <c r="D3" s="3" t="s">
        <v>5</v>
      </c>
      <c r="E3" s="3" t="s">
        <v>6</v>
      </c>
      <c r="F3" s="8" t="s">
        <v>7</v>
      </c>
      <c r="G3" s="8"/>
      <c r="H3" s="8"/>
      <c r="I3" s="101" t="s">
        <v>8</v>
      </c>
      <c r="J3" s="102"/>
      <c r="K3" s="101" t="s">
        <v>9</v>
      </c>
      <c r="L3" s="102"/>
      <c r="M3" s="8" t="s">
        <v>10</v>
      </c>
    </row>
    <row r="4" spans="1:13" ht="16.5" thickTop="1" thickBot="1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3</v>
      </c>
      <c r="J4" s="3" t="s">
        <v>17</v>
      </c>
      <c r="K4" s="3" t="s">
        <v>3</v>
      </c>
      <c r="L4" s="3" t="s">
        <v>17</v>
      </c>
      <c r="M4" s="3" t="s">
        <v>19</v>
      </c>
    </row>
    <row r="5" spans="1:13" ht="15.75" thickTop="1" thickBot="1">
      <c r="A5" s="15" t="s">
        <v>20</v>
      </c>
      <c r="B5" s="16">
        <v>2620</v>
      </c>
      <c r="C5" s="14">
        <v>0</v>
      </c>
      <c r="D5" s="16">
        <v>15570</v>
      </c>
      <c r="E5" s="17">
        <v>94.77</v>
      </c>
      <c r="F5" s="18">
        <v>4698.2700000000004</v>
      </c>
      <c r="G5" s="12">
        <v>1.7931999999999999</v>
      </c>
      <c r="H5" s="19">
        <v>1.6</v>
      </c>
      <c r="I5" s="19">
        <v>995</v>
      </c>
      <c r="J5" s="19">
        <v>3.1</v>
      </c>
      <c r="K5" s="16">
        <v>1625</v>
      </c>
      <c r="L5" s="19">
        <v>1</v>
      </c>
      <c r="M5" s="20">
        <v>242479</v>
      </c>
    </row>
    <row r="6" spans="1:13" ht="15" thickBot="1">
      <c r="A6" s="21" t="s">
        <v>35</v>
      </c>
      <c r="B6" s="22">
        <v>2651</v>
      </c>
      <c r="C6" s="23">
        <v>0</v>
      </c>
      <c r="D6" s="22">
        <v>16464</v>
      </c>
      <c r="E6" s="24">
        <v>103.55</v>
      </c>
      <c r="F6" s="25">
        <v>4854.3100000000004</v>
      </c>
      <c r="G6" s="26">
        <v>1.8310999999999999</v>
      </c>
      <c r="H6" s="27">
        <v>1.6</v>
      </c>
      <c r="I6" s="27">
        <v>965</v>
      </c>
      <c r="J6" s="27">
        <v>3.31</v>
      </c>
      <c r="K6" s="22">
        <v>1686</v>
      </c>
      <c r="L6" s="27">
        <v>0.99</v>
      </c>
      <c r="M6" s="28">
        <v>242513</v>
      </c>
    </row>
    <row r="7" spans="1:13" ht="15" thickBot="1">
      <c r="A7" s="15" t="s">
        <v>36</v>
      </c>
      <c r="B7" s="16">
        <v>2545</v>
      </c>
      <c r="C7" s="14">
        <v>0</v>
      </c>
      <c r="D7" s="16">
        <v>15948</v>
      </c>
      <c r="E7" s="17">
        <v>97.07</v>
      </c>
      <c r="F7" s="18">
        <v>4806.38</v>
      </c>
      <c r="G7" s="12">
        <v>1.8886000000000001</v>
      </c>
      <c r="H7" s="19">
        <v>1.6</v>
      </c>
      <c r="I7" s="19">
        <v>940</v>
      </c>
      <c r="J7" s="19">
        <v>3.25</v>
      </c>
      <c r="K7" s="16">
        <v>1605</v>
      </c>
      <c r="L7" s="19">
        <v>1.0900000000000001</v>
      </c>
      <c r="M7" s="20">
        <v>242542</v>
      </c>
    </row>
    <row r="8" spans="1:13" ht="15" thickBot="1">
      <c r="A8" s="21" t="s">
        <v>48</v>
      </c>
      <c r="B8" s="22">
        <v>2087</v>
      </c>
      <c r="C8" s="23">
        <v>0</v>
      </c>
      <c r="D8" s="22">
        <v>14091</v>
      </c>
      <c r="E8" s="24">
        <v>85.76</v>
      </c>
      <c r="F8" s="25">
        <v>4147.92</v>
      </c>
      <c r="G8" s="26">
        <v>1.9875</v>
      </c>
      <c r="H8" s="27">
        <v>1.6</v>
      </c>
      <c r="I8" s="27">
        <v>717</v>
      </c>
      <c r="J8" s="27">
        <v>3.73</v>
      </c>
      <c r="K8" s="22">
        <v>1370</v>
      </c>
      <c r="L8" s="27">
        <v>1.07</v>
      </c>
      <c r="M8" s="28">
        <v>242577</v>
      </c>
    </row>
    <row r="9" spans="1:13" ht="15" thickBot="1">
      <c r="A9" s="15" t="s">
        <v>50</v>
      </c>
      <c r="B9" s="16">
        <v>2048</v>
      </c>
      <c r="C9" s="14">
        <v>0</v>
      </c>
      <c r="D9" s="16">
        <v>12235</v>
      </c>
      <c r="E9" s="17">
        <v>82.45</v>
      </c>
      <c r="F9" s="18">
        <v>3571.19</v>
      </c>
      <c r="G9" s="12">
        <v>1.7437</v>
      </c>
      <c r="H9" s="19">
        <v>1.6</v>
      </c>
      <c r="I9" s="19">
        <v>723</v>
      </c>
      <c r="J9" s="19">
        <v>2.97</v>
      </c>
      <c r="K9" s="16">
        <v>1325</v>
      </c>
      <c r="L9" s="19">
        <v>1.08</v>
      </c>
      <c r="M9" s="20">
        <v>242598</v>
      </c>
    </row>
    <row r="10" spans="1:13" ht="15" thickBot="1">
      <c r="A10" s="21" t="s">
        <v>51</v>
      </c>
      <c r="B10" s="22">
        <v>2543</v>
      </c>
      <c r="C10" s="23">
        <v>0</v>
      </c>
      <c r="D10" s="22">
        <v>15043</v>
      </c>
      <c r="E10" s="24">
        <v>91.56</v>
      </c>
      <c r="F10" s="25">
        <v>4756.57</v>
      </c>
      <c r="G10" s="26">
        <v>1.8705000000000001</v>
      </c>
      <c r="H10" s="27">
        <v>1.6</v>
      </c>
      <c r="I10" s="27">
        <v>991</v>
      </c>
      <c r="J10" s="27">
        <v>3.16</v>
      </c>
      <c r="K10" s="22">
        <v>1552</v>
      </c>
      <c r="L10" s="27">
        <v>1.05</v>
      </c>
      <c r="M10" s="28">
        <v>242642</v>
      </c>
    </row>
    <row r="11" spans="1:13" ht="15" thickBot="1">
      <c r="A11" s="15" t="s">
        <v>52</v>
      </c>
      <c r="B11" s="16">
        <v>2221</v>
      </c>
      <c r="C11" s="14">
        <v>0</v>
      </c>
      <c r="D11" s="16">
        <v>13378</v>
      </c>
      <c r="E11" s="17">
        <v>84.14</v>
      </c>
      <c r="F11" s="18">
        <v>3992.28</v>
      </c>
      <c r="G11" s="12">
        <v>1.7975000000000001</v>
      </c>
      <c r="H11" s="19">
        <v>1.6</v>
      </c>
      <c r="I11" s="19">
        <v>713</v>
      </c>
      <c r="J11" s="19">
        <v>3.45</v>
      </c>
      <c r="K11" s="16">
        <v>1508</v>
      </c>
      <c r="L11" s="19">
        <v>1.02</v>
      </c>
      <c r="M11" s="20">
        <v>242674</v>
      </c>
    </row>
    <row r="12" spans="1:13" ht="15" thickBot="1">
      <c r="A12" s="21" t="s">
        <v>107</v>
      </c>
      <c r="B12" s="22">
        <v>1786</v>
      </c>
      <c r="C12" s="23">
        <v>0</v>
      </c>
      <c r="D12" s="22">
        <v>11855</v>
      </c>
      <c r="E12" s="24">
        <v>72.150000000000006</v>
      </c>
      <c r="F12" s="25">
        <v>3287.76</v>
      </c>
      <c r="G12" s="26">
        <v>1.8409</v>
      </c>
      <c r="H12" s="27">
        <v>1.6</v>
      </c>
      <c r="I12" s="27">
        <v>550</v>
      </c>
      <c r="J12" s="27">
        <v>3.59</v>
      </c>
      <c r="K12" s="22">
        <v>1236</v>
      </c>
      <c r="L12" s="27">
        <v>1.06</v>
      </c>
      <c r="M12" s="28">
        <v>242717</v>
      </c>
    </row>
    <row r="13" spans="1:13" ht="15" thickBot="1">
      <c r="A13" s="15" t="s">
        <v>108</v>
      </c>
      <c r="B13" s="16">
        <v>2312</v>
      </c>
      <c r="C13" s="14">
        <v>0</v>
      </c>
      <c r="D13" s="16">
        <v>16217</v>
      </c>
      <c r="E13" s="17">
        <v>101.99</v>
      </c>
      <c r="F13" s="18">
        <v>3771.59</v>
      </c>
      <c r="G13" s="12">
        <v>1.6313</v>
      </c>
      <c r="H13" s="19">
        <v>1.6</v>
      </c>
      <c r="I13" s="19">
        <v>624</v>
      </c>
      <c r="J13" s="19">
        <v>3.46</v>
      </c>
      <c r="K13" s="16">
        <v>1688</v>
      </c>
      <c r="L13" s="19">
        <v>0.96</v>
      </c>
      <c r="M13" s="20">
        <v>242731</v>
      </c>
    </row>
    <row r="14" spans="1:13" ht="15.75" thickBot="1">
      <c r="A14" s="4" t="s">
        <v>14</v>
      </c>
      <c r="B14" s="5">
        <v>20813</v>
      </c>
      <c r="C14" s="6">
        <v>0</v>
      </c>
      <c r="D14" s="5">
        <v>130801</v>
      </c>
      <c r="E14" s="6">
        <v>90.4</v>
      </c>
      <c r="F14" s="7">
        <v>37886.269999999997</v>
      </c>
      <c r="G14" s="6">
        <v>1.8203</v>
      </c>
      <c r="H14" s="4">
        <v>1.6</v>
      </c>
      <c r="I14" s="5">
        <v>7218</v>
      </c>
      <c r="J14" s="6">
        <v>3.31</v>
      </c>
      <c r="K14" s="5">
        <v>13595</v>
      </c>
      <c r="L14" s="6">
        <v>1.03</v>
      </c>
      <c r="M14" s="29"/>
    </row>
    <row r="16" spans="1:13" ht="18">
      <c r="A16" s="9" t="s">
        <v>21</v>
      </c>
    </row>
    <row r="17" spans="1:13" ht="30.75" thickBot="1">
      <c r="A17" s="10" t="s">
        <v>22</v>
      </c>
    </row>
    <row r="18" spans="1:13" ht="15.75" thickBot="1">
      <c r="A18" s="3" t="s">
        <v>2</v>
      </c>
      <c r="B18" s="3" t="s">
        <v>3</v>
      </c>
      <c r="C18" s="13" t="s">
        <v>4</v>
      </c>
      <c r="D18" s="3" t="s">
        <v>5</v>
      </c>
      <c r="E18" s="3" t="s">
        <v>6</v>
      </c>
      <c r="F18" s="13" t="s">
        <v>7</v>
      </c>
      <c r="G18" s="13"/>
      <c r="H18" s="13"/>
      <c r="I18" s="99" t="s">
        <v>8</v>
      </c>
      <c r="J18" s="100"/>
      <c r="K18" s="99" t="s">
        <v>9</v>
      </c>
      <c r="L18" s="100"/>
      <c r="M18" s="13" t="s">
        <v>10</v>
      </c>
    </row>
    <row r="19" spans="1:13" ht="16.5" thickTop="1" thickBot="1">
      <c r="A19" s="3" t="s">
        <v>11</v>
      </c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I19" s="3" t="s">
        <v>3</v>
      </c>
      <c r="J19" s="3" t="s">
        <v>17</v>
      </c>
      <c r="K19" s="3" t="s">
        <v>3</v>
      </c>
      <c r="L19" s="3" t="s">
        <v>17</v>
      </c>
      <c r="M19" s="3" t="s">
        <v>19</v>
      </c>
    </row>
    <row r="20" spans="1:13" ht="15.75" thickTop="1" thickBot="1">
      <c r="A20" s="15" t="s">
        <v>20</v>
      </c>
      <c r="B20" s="16">
        <v>1035</v>
      </c>
      <c r="C20" s="14">
        <v>0</v>
      </c>
      <c r="D20" s="16">
        <v>5127</v>
      </c>
      <c r="E20" s="17">
        <v>79.510000000000005</v>
      </c>
      <c r="F20" s="18">
        <v>1232.93</v>
      </c>
      <c r="G20" s="12">
        <v>1.1912</v>
      </c>
      <c r="H20" s="19">
        <v>1</v>
      </c>
      <c r="I20" s="19">
        <v>305</v>
      </c>
      <c r="J20" s="19">
        <v>2.19</v>
      </c>
      <c r="K20" s="19">
        <v>730</v>
      </c>
      <c r="L20" s="19">
        <v>0.77</v>
      </c>
      <c r="M20" s="20">
        <v>242526</v>
      </c>
    </row>
    <row r="21" spans="1:13" ht="15" thickBot="1">
      <c r="A21" s="21" t="s">
        <v>35</v>
      </c>
      <c r="B21" s="22">
        <v>1058</v>
      </c>
      <c r="C21" s="23">
        <v>0</v>
      </c>
      <c r="D21" s="22">
        <v>5551</v>
      </c>
      <c r="E21" s="24">
        <v>88.96</v>
      </c>
      <c r="F21" s="25">
        <v>1314.06</v>
      </c>
      <c r="G21" s="26">
        <v>1.242</v>
      </c>
      <c r="H21" s="27">
        <v>1</v>
      </c>
      <c r="I21" s="27">
        <v>305</v>
      </c>
      <c r="J21" s="27">
        <v>2.3199999999999998</v>
      </c>
      <c r="K21" s="27">
        <v>753</v>
      </c>
      <c r="L21" s="27">
        <v>0.8</v>
      </c>
      <c r="M21" s="28">
        <v>242544</v>
      </c>
    </row>
    <row r="22" spans="1:13" ht="15" thickBot="1">
      <c r="A22" s="15" t="s">
        <v>36</v>
      </c>
      <c r="B22" s="16">
        <v>1001</v>
      </c>
      <c r="C22" s="14">
        <v>0</v>
      </c>
      <c r="D22" s="16">
        <v>4804</v>
      </c>
      <c r="E22" s="17">
        <v>74.5</v>
      </c>
      <c r="F22" s="18">
        <v>1197.0999999999999</v>
      </c>
      <c r="G22" s="12">
        <v>1.1959</v>
      </c>
      <c r="H22" s="19">
        <v>1</v>
      </c>
      <c r="I22" s="19">
        <v>324</v>
      </c>
      <c r="J22" s="19">
        <v>2.14</v>
      </c>
      <c r="K22" s="19">
        <v>677</v>
      </c>
      <c r="L22" s="19">
        <v>0.74</v>
      </c>
      <c r="M22" s="20">
        <v>242554</v>
      </c>
    </row>
    <row r="23" spans="1:13" ht="15" thickBot="1">
      <c r="A23" s="21" t="s">
        <v>48</v>
      </c>
      <c r="B23" s="27">
        <v>852</v>
      </c>
      <c r="C23" s="23">
        <v>0</v>
      </c>
      <c r="D23" s="22">
        <v>4606</v>
      </c>
      <c r="E23" s="24">
        <v>71.430000000000007</v>
      </c>
      <c r="F23" s="25">
        <v>1146.8399999999999</v>
      </c>
      <c r="G23" s="26">
        <v>1.3461000000000001</v>
      </c>
      <c r="H23" s="27">
        <v>1</v>
      </c>
      <c r="I23" s="27">
        <v>241</v>
      </c>
      <c r="J23" s="27">
        <v>2.72</v>
      </c>
      <c r="K23" s="27">
        <v>611</v>
      </c>
      <c r="L23" s="27">
        <v>0.8</v>
      </c>
      <c r="M23" s="28">
        <v>242594</v>
      </c>
    </row>
    <row r="24" spans="1:13" ht="15" thickBot="1">
      <c r="A24" s="15" t="s">
        <v>50</v>
      </c>
      <c r="B24" s="19">
        <v>744</v>
      </c>
      <c r="C24" s="14">
        <v>0</v>
      </c>
      <c r="D24" s="16">
        <v>3810</v>
      </c>
      <c r="E24" s="17">
        <v>65.42</v>
      </c>
      <c r="F24" s="18">
        <v>1073.19</v>
      </c>
      <c r="G24" s="12">
        <v>1.4424999999999999</v>
      </c>
      <c r="H24" s="19">
        <v>1</v>
      </c>
      <c r="I24" s="19">
        <v>211</v>
      </c>
      <c r="J24" s="19">
        <v>2.87</v>
      </c>
      <c r="K24" s="19">
        <v>533</v>
      </c>
      <c r="L24" s="19">
        <v>0.88</v>
      </c>
      <c r="M24" s="20">
        <v>242636</v>
      </c>
    </row>
    <row r="25" spans="1:13" ht="15" thickBot="1">
      <c r="A25" s="21" t="s">
        <v>51</v>
      </c>
      <c r="B25" s="27">
        <v>989</v>
      </c>
      <c r="C25" s="30">
        <v>2</v>
      </c>
      <c r="D25" s="22">
        <v>5596</v>
      </c>
      <c r="E25" s="24">
        <v>86.79</v>
      </c>
      <c r="F25" s="25">
        <v>1368.12</v>
      </c>
      <c r="G25" s="26">
        <v>1.3861000000000001</v>
      </c>
      <c r="H25" s="27">
        <v>1</v>
      </c>
      <c r="I25" s="27">
        <v>303</v>
      </c>
      <c r="J25" s="27">
        <v>2.4700000000000002</v>
      </c>
      <c r="K25" s="27">
        <v>686</v>
      </c>
      <c r="L25" s="27">
        <v>0.91</v>
      </c>
      <c r="M25" s="28">
        <v>242670</v>
      </c>
    </row>
    <row r="26" spans="1:13" ht="15" thickBot="1">
      <c r="A26" s="15" t="s">
        <v>52</v>
      </c>
      <c r="B26" s="19">
        <v>949</v>
      </c>
      <c r="C26" s="14">
        <v>0</v>
      </c>
      <c r="D26" s="16">
        <v>4701</v>
      </c>
      <c r="E26" s="17">
        <v>75.34</v>
      </c>
      <c r="F26" s="18">
        <v>1150.94</v>
      </c>
      <c r="G26" s="12">
        <v>1.2128000000000001</v>
      </c>
      <c r="H26" s="19">
        <v>1</v>
      </c>
      <c r="I26" s="19">
        <v>241</v>
      </c>
      <c r="J26" s="19">
        <v>2.4</v>
      </c>
      <c r="K26" s="19">
        <v>708</v>
      </c>
      <c r="L26" s="19">
        <v>0.81</v>
      </c>
      <c r="M26" s="20">
        <v>242698</v>
      </c>
    </row>
    <row r="27" spans="1:13" ht="15" thickBot="1">
      <c r="A27" s="21" t="s">
        <v>107</v>
      </c>
      <c r="B27" s="27">
        <v>824</v>
      </c>
      <c r="C27" s="30">
        <v>2</v>
      </c>
      <c r="D27" s="22">
        <v>5251</v>
      </c>
      <c r="E27" s="24">
        <v>81.44</v>
      </c>
      <c r="F27" s="25">
        <v>1056.1600000000001</v>
      </c>
      <c r="G27" s="26">
        <v>1.2848999999999999</v>
      </c>
      <c r="H27" s="27">
        <v>1</v>
      </c>
      <c r="I27" s="27">
        <v>193</v>
      </c>
      <c r="J27" s="27">
        <v>2.94</v>
      </c>
      <c r="K27" s="27">
        <v>631</v>
      </c>
      <c r="L27" s="27">
        <v>0.78</v>
      </c>
      <c r="M27" s="28">
        <v>242741</v>
      </c>
    </row>
    <row r="28" spans="1:13" ht="15" thickBot="1">
      <c r="A28" s="15" t="s">
        <v>108</v>
      </c>
      <c r="B28" s="19">
        <v>874</v>
      </c>
      <c r="C28" s="11">
        <v>5</v>
      </c>
      <c r="D28" s="16">
        <v>5128</v>
      </c>
      <c r="E28" s="17">
        <v>82.18</v>
      </c>
      <c r="F28" s="18">
        <v>1065.02</v>
      </c>
      <c r="G28" s="12">
        <v>1.2256</v>
      </c>
      <c r="H28" s="19">
        <v>1</v>
      </c>
      <c r="I28" s="19">
        <v>216</v>
      </c>
      <c r="J28" s="19">
        <v>2.5</v>
      </c>
      <c r="K28" s="19">
        <v>658</v>
      </c>
      <c r="L28" s="19">
        <v>0.8</v>
      </c>
      <c r="M28" s="20">
        <v>242752</v>
      </c>
    </row>
    <row r="29" spans="1:13" ht="15" thickBot="1">
      <c r="A29" s="21" t="s">
        <v>109</v>
      </c>
      <c r="B29" s="22">
        <v>1083</v>
      </c>
      <c r="C29" s="30">
        <v>269</v>
      </c>
      <c r="D29" s="22">
        <v>6492</v>
      </c>
      <c r="E29" s="24">
        <v>100.68</v>
      </c>
      <c r="F29" s="27">
        <v>859.9</v>
      </c>
      <c r="G29" s="26">
        <v>1.0564</v>
      </c>
      <c r="H29" s="27">
        <v>1</v>
      </c>
      <c r="I29" s="27">
        <v>173</v>
      </c>
      <c r="J29" s="27">
        <v>2.36</v>
      </c>
      <c r="K29" s="27">
        <v>910</v>
      </c>
      <c r="L29" s="27">
        <v>0.5</v>
      </c>
      <c r="M29" s="28">
        <v>242753</v>
      </c>
    </row>
    <row r="30" spans="1:13" ht="15.75" thickBot="1">
      <c r="A30" s="4" t="s">
        <v>14</v>
      </c>
      <c r="B30" s="5">
        <v>9409</v>
      </c>
      <c r="C30" s="6">
        <v>278</v>
      </c>
      <c r="D30" s="5">
        <v>51066</v>
      </c>
      <c r="E30" s="6">
        <v>80.760000000000005</v>
      </c>
      <c r="F30" s="7">
        <v>11464.27</v>
      </c>
      <c r="G30" s="6">
        <v>1.2555000000000001</v>
      </c>
      <c r="H30" s="4">
        <v>1</v>
      </c>
      <c r="I30" s="5">
        <v>2512</v>
      </c>
      <c r="J30" s="6">
        <v>2.46</v>
      </c>
      <c r="K30" s="5">
        <v>6897</v>
      </c>
      <c r="L30" s="6">
        <v>0.77</v>
      </c>
      <c r="M30" s="29"/>
    </row>
    <row r="31" spans="1:13" s="37" customFormat="1" ht="15">
      <c r="A31" s="42"/>
      <c r="B31" s="43"/>
      <c r="C31" s="44"/>
      <c r="D31" s="43"/>
      <c r="E31" s="44"/>
      <c r="F31" s="45"/>
      <c r="G31" s="44"/>
      <c r="H31" s="42"/>
      <c r="I31" s="43"/>
      <c r="J31" s="44"/>
      <c r="K31" s="43"/>
      <c r="L31" s="44"/>
      <c r="M31" s="36"/>
    </row>
    <row r="32" spans="1:13" ht="18">
      <c r="A32" s="9" t="s">
        <v>49</v>
      </c>
    </row>
    <row r="33" spans="1:13" ht="15.75" thickBot="1">
      <c r="A33" s="10" t="s">
        <v>26</v>
      </c>
    </row>
    <row r="34" spans="1:13" ht="15.75" thickBot="1">
      <c r="A34" s="3" t="s">
        <v>2</v>
      </c>
      <c r="B34" s="3" t="s">
        <v>3</v>
      </c>
      <c r="C34" s="13" t="s">
        <v>4</v>
      </c>
      <c r="D34" s="3" t="s">
        <v>5</v>
      </c>
      <c r="E34" s="3" t="s">
        <v>6</v>
      </c>
      <c r="F34" s="13" t="s">
        <v>7</v>
      </c>
      <c r="G34" s="13"/>
      <c r="H34" s="13"/>
      <c r="I34" s="99" t="s">
        <v>8</v>
      </c>
      <c r="J34" s="100"/>
      <c r="K34" s="99" t="s">
        <v>9</v>
      </c>
      <c r="L34" s="100"/>
      <c r="M34" s="13" t="s">
        <v>10</v>
      </c>
    </row>
    <row r="35" spans="1:13" ht="16.5" thickTop="1" thickBot="1">
      <c r="A35" s="3" t="s">
        <v>11</v>
      </c>
      <c r="B35" s="3" t="s">
        <v>12</v>
      </c>
      <c r="C35" s="3" t="s">
        <v>13</v>
      </c>
      <c r="D35" s="3" t="s">
        <v>14</v>
      </c>
      <c r="E35" s="3" t="s">
        <v>15</v>
      </c>
      <c r="F35" s="3" t="s">
        <v>16</v>
      </c>
      <c r="G35" s="3" t="s">
        <v>17</v>
      </c>
      <c r="H35" s="3" t="s">
        <v>18</v>
      </c>
      <c r="I35" s="3" t="s">
        <v>3</v>
      </c>
      <c r="J35" s="3" t="s">
        <v>17</v>
      </c>
      <c r="K35" s="3" t="s">
        <v>3</v>
      </c>
      <c r="L35" s="3" t="s">
        <v>17</v>
      </c>
      <c r="M35" s="3" t="s">
        <v>19</v>
      </c>
    </row>
    <row r="36" spans="1:13" ht="15.75" thickTop="1" thickBot="1">
      <c r="A36" s="15" t="s">
        <v>20</v>
      </c>
      <c r="B36" s="19">
        <v>205</v>
      </c>
      <c r="C36" s="14">
        <v>0</v>
      </c>
      <c r="D36" s="19">
        <v>770</v>
      </c>
      <c r="E36" s="17">
        <v>82.8</v>
      </c>
      <c r="F36" s="19">
        <v>172.13</v>
      </c>
      <c r="G36" s="12">
        <v>0.8397</v>
      </c>
      <c r="H36" s="19">
        <v>0.6</v>
      </c>
      <c r="I36" s="19">
        <v>3</v>
      </c>
      <c r="J36" s="19">
        <v>1.1499999999999999</v>
      </c>
      <c r="K36" s="19">
        <v>202</v>
      </c>
      <c r="L36" s="19">
        <v>0.84</v>
      </c>
      <c r="M36" s="20">
        <v>242508</v>
      </c>
    </row>
    <row r="37" spans="1:13" ht="15" thickBot="1">
      <c r="A37" s="21" t="s">
        <v>35</v>
      </c>
      <c r="B37" s="27">
        <v>189</v>
      </c>
      <c r="C37" s="23">
        <v>0</v>
      </c>
      <c r="D37" s="27">
        <v>623</v>
      </c>
      <c r="E37" s="24">
        <v>69.22</v>
      </c>
      <c r="F37" s="27">
        <v>140.97999999999999</v>
      </c>
      <c r="G37" s="26">
        <v>0.74590000000000001</v>
      </c>
      <c r="H37" s="27">
        <v>0.6</v>
      </c>
      <c r="I37" s="27">
        <v>1</v>
      </c>
      <c r="J37" s="27">
        <v>2.8</v>
      </c>
      <c r="K37" s="27">
        <v>188</v>
      </c>
      <c r="L37" s="27">
        <v>0.74</v>
      </c>
      <c r="M37" s="28">
        <v>242508</v>
      </c>
    </row>
    <row r="38" spans="1:13" ht="15" thickBot="1">
      <c r="A38" s="15" t="s">
        <v>36</v>
      </c>
      <c r="B38" s="19">
        <v>192</v>
      </c>
      <c r="C38" s="14">
        <v>0</v>
      </c>
      <c r="D38" s="19">
        <v>725</v>
      </c>
      <c r="E38" s="17">
        <v>77.959999999999994</v>
      </c>
      <c r="F38" s="19">
        <v>165.01</v>
      </c>
      <c r="G38" s="12">
        <v>0.85940000000000005</v>
      </c>
      <c r="H38" s="19">
        <v>0.6</v>
      </c>
      <c r="I38" s="19">
        <v>1</v>
      </c>
      <c r="J38" s="19">
        <v>2.52</v>
      </c>
      <c r="K38" s="19">
        <v>191</v>
      </c>
      <c r="L38" s="19">
        <v>0.85</v>
      </c>
      <c r="M38" s="20">
        <v>242534</v>
      </c>
    </row>
    <row r="39" spans="1:13" ht="15" thickBot="1">
      <c r="A39" s="21" t="s">
        <v>48</v>
      </c>
      <c r="B39" s="27">
        <v>170</v>
      </c>
      <c r="C39" s="23">
        <v>0</v>
      </c>
      <c r="D39" s="22">
        <v>1071</v>
      </c>
      <c r="E39" s="24">
        <v>115.16</v>
      </c>
      <c r="F39" s="27">
        <v>146.85</v>
      </c>
      <c r="G39" s="26">
        <v>0.86380000000000001</v>
      </c>
      <c r="H39" s="27">
        <v>0.6</v>
      </c>
      <c r="I39" s="27">
        <v>0</v>
      </c>
      <c r="J39" s="27">
        <v>0</v>
      </c>
      <c r="K39" s="27">
        <v>170</v>
      </c>
      <c r="L39" s="27">
        <v>0.86</v>
      </c>
      <c r="M39" s="28">
        <v>242606</v>
      </c>
    </row>
    <row r="40" spans="1:13" ht="15" thickBot="1">
      <c r="A40" s="15" t="s">
        <v>50</v>
      </c>
      <c r="B40" s="19">
        <v>135</v>
      </c>
      <c r="C40" s="14">
        <v>0</v>
      </c>
      <c r="D40" s="19">
        <v>417</v>
      </c>
      <c r="E40" s="17">
        <v>49.64</v>
      </c>
      <c r="F40" s="19">
        <v>109.64</v>
      </c>
      <c r="G40" s="12">
        <v>0.81210000000000004</v>
      </c>
      <c r="H40" s="19">
        <v>0.6</v>
      </c>
      <c r="I40" s="19">
        <v>2</v>
      </c>
      <c r="J40" s="19">
        <v>0.73</v>
      </c>
      <c r="K40" s="19">
        <v>133</v>
      </c>
      <c r="L40" s="19">
        <v>0.81</v>
      </c>
      <c r="M40" s="20">
        <v>242606</v>
      </c>
    </row>
    <row r="41" spans="1:13" ht="15" thickBot="1">
      <c r="A41" s="21" t="s">
        <v>51</v>
      </c>
      <c r="B41" s="27">
        <v>159</v>
      </c>
      <c r="C41" s="23">
        <v>0</v>
      </c>
      <c r="D41" s="27">
        <v>487</v>
      </c>
      <c r="E41" s="24">
        <v>52.37</v>
      </c>
      <c r="F41" s="27">
        <v>128.47</v>
      </c>
      <c r="G41" s="26">
        <v>0.80800000000000005</v>
      </c>
      <c r="H41" s="27">
        <v>0.6</v>
      </c>
      <c r="I41" s="27">
        <v>0</v>
      </c>
      <c r="J41" s="27">
        <v>0</v>
      </c>
      <c r="K41" s="27">
        <v>159</v>
      </c>
      <c r="L41" s="27">
        <v>0.81</v>
      </c>
      <c r="M41" s="28">
        <v>242641</v>
      </c>
    </row>
    <row r="42" spans="1:13" ht="15.75" thickBot="1">
      <c r="A42" s="4" t="s">
        <v>14</v>
      </c>
      <c r="B42" s="5">
        <v>1050</v>
      </c>
      <c r="C42" s="6">
        <v>0</v>
      </c>
      <c r="D42" s="5">
        <v>4093</v>
      </c>
      <c r="E42" s="6">
        <v>74.959999999999994</v>
      </c>
      <c r="F42" s="6">
        <v>863.08</v>
      </c>
      <c r="G42" s="6">
        <v>0.82199999999999995</v>
      </c>
      <c r="H42" s="4">
        <v>0.6</v>
      </c>
      <c r="I42" s="6">
        <v>7</v>
      </c>
      <c r="J42" s="6">
        <v>1.46</v>
      </c>
      <c r="K42" s="5">
        <v>1043</v>
      </c>
      <c r="L42" s="6">
        <v>0.82</v>
      </c>
      <c r="M42" s="29"/>
    </row>
    <row r="43" spans="1:13" s="37" customFormat="1" ht="15">
      <c r="A43" s="42"/>
      <c r="B43" s="44"/>
      <c r="C43" s="44"/>
      <c r="D43" s="43"/>
      <c r="E43" s="44"/>
      <c r="F43" s="44"/>
      <c r="G43" s="44"/>
      <c r="H43" s="42"/>
      <c r="I43" s="44"/>
      <c r="J43" s="44"/>
      <c r="K43" s="44"/>
      <c r="L43" s="44"/>
      <c r="M43" s="36"/>
    </row>
    <row r="44" spans="1:13" ht="36">
      <c r="A44" s="9" t="s">
        <v>23</v>
      </c>
    </row>
    <row r="45" spans="1:13" ht="15.75" thickBot="1">
      <c r="A45" s="10" t="s">
        <v>24</v>
      </c>
    </row>
    <row r="46" spans="1:13" ht="15.75" thickBot="1">
      <c r="A46" s="3" t="s">
        <v>2</v>
      </c>
      <c r="B46" s="3" t="s">
        <v>3</v>
      </c>
      <c r="C46" s="13" t="s">
        <v>4</v>
      </c>
      <c r="D46" s="3" t="s">
        <v>5</v>
      </c>
      <c r="E46" s="3" t="s">
        <v>6</v>
      </c>
      <c r="F46" s="13" t="s">
        <v>7</v>
      </c>
      <c r="G46" s="13"/>
      <c r="H46" s="13"/>
      <c r="I46" s="99" t="s">
        <v>8</v>
      </c>
      <c r="J46" s="100"/>
      <c r="K46" s="99" t="s">
        <v>9</v>
      </c>
      <c r="L46" s="100"/>
      <c r="M46" s="13" t="s">
        <v>10</v>
      </c>
    </row>
    <row r="47" spans="1:13" ht="16.5" thickTop="1" thickBot="1">
      <c r="A47" s="3" t="s">
        <v>11</v>
      </c>
      <c r="B47" s="3" t="s">
        <v>12</v>
      </c>
      <c r="C47" s="3" t="s">
        <v>13</v>
      </c>
      <c r="D47" s="3" t="s">
        <v>14</v>
      </c>
      <c r="E47" s="3" t="s">
        <v>15</v>
      </c>
      <c r="F47" s="3" t="s">
        <v>16</v>
      </c>
      <c r="G47" s="3" t="s">
        <v>17</v>
      </c>
      <c r="H47" s="3" t="s">
        <v>18</v>
      </c>
      <c r="I47" s="3" t="s">
        <v>3</v>
      </c>
      <c r="J47" s="3" t="s">
        <v>17</v>
      </c>
      <c r="K47" s="3" t="s">
        <v>3</v>
      </c>
      <c r="L47" s="3" t="s">
        <v>17</v>
      </c>
      <c r="M47" s="3" t="s">
        <v>19</v>
      </c>
    </row>
    <row r="48" spans="1:13" ht="15.75" thickTop="1" thickBot="1">
      <c r="A48" s="15" t="s">
        <v>20</v>
      </c>
      <c r="B48" s="19">
        <v>214</v>
      </c>
      <c r="C48" s="14">
        <v>0</v>
      </c>
      <c r="D48" s="19">
        <v>752</v>
      </c>
      <c r="E48" s="17">
        <v>67.38</v>
      </c>
      <c r="F48" s="19">
        <v>133.35</v>
      </c>
      <c r="G48" s="12">
        <v>0.62309999999999999</v>
      </c>
      <c r="H48" s="19">
        <v>0.6</v>
      </c>
      <c r="I48" s="19">
        <v>1</v>
      </c>
      <c r="J48" s="19">
        <v>3.34</v>
      </c>
      <c r="K48" s="19">
        <v>213</v>
      </c>
      <c r="L48" s="19">
        <v>0.61</v>
      </c>
      <c r="M48" s="20">
        <v>242485</v>
      </c>
    </row>
    <row r="49" spans="1:13" ht="15" thickBot="1">
      <c r="A49" s="21" t="s">
        <v>35</v>
      </c>
      <c r="B49" s="27">
        <v>230</v>
      </c>
      <c r="C49" s="23">
        <v>0</v>
      </c>
      <c r="D49" s="27">
        <v>832</v>
      </c>
      <c r="E49" s="24">
        <v>77.040000000000006</v>
      </c>
      <c r="F49" s="27">
        <v>139.63999999999999</v>
      </c>
      <c r="G49" s="26">
        <v>0.60709999999999997</v>
      </c>
      <c r="H49" s="27">
        <v>0.6</v>
      </c>
      <c r="I49" s="27">
        <v>0</v>
      </c>
      <c r="J49" s="27">
        <v>0</v>
      </c>
      <c r="K49" s="27">
        <v>230</v>
      </c>
      <c r="L49" s="27">
        <v>0.61</v>
      </c>
      <c r="M49" s="28">
        <v>242512</v>
      </c>
    </row>
    <row r="50" spans="1:13" ht="15" thickBot="1">
      <c r="A50" s="15" t="s">
        <v>36</v>
      </c>
      <c r="B50" s="19">
        <v>224</v>
      </c>
      <c r="C50" s="14">
        <v>0</v>
      </c>
      <c r="D50" s="19">
        <v>888</v>
      </c>
      <c r="E50" s="17">
        <v>79.569999999999993</v>
      </c>
      <c r="F50" s="19">
        <v>152.16999999999999</v>
      </c>
      <c r="G50" s="12">
        <v>0.67930000000000001</v>
      </c>
      <c r="H50" s="19">
        <v>0.6</v>
      </c>
      <c r="I50" s="19">
        <v>1</v>
      </c>
      <c r="J50" s="19">
        <v>1.98</v>
      </c>
      <c r="K50" s="19">
        <v>223</v>
      </c>
      <c r="L50" s="19">
        <v>0.67</v>
      </c>
      <c r="M50" s="20">
        <v>242572</v>
      </c>
    </row>
    <row r="51" spans="1:13" ht="15" thickBot="1">
      <c r="A51" s="21" t="s">
        <v>48</v>
      </c>
      <c r="B51" s="27">
        <v>207</v>
      </c>
      <c r="C51" s="23">
        <v>0</v>
      </c>
      <c r="D51" s="27">
        <v>786</v>
      </c>
      <c r="E51" s="24">
        <v>70.430000000000007</v>
      </c>
      <c r="F51" s="27">
        <v>138.61000000000001</v>
      </c>
      <c r="G51" s="26">
        <v>0.66959999999999997</v>
      </c>
      <c r="H51" s="27">
        <v>0.6</v>
      </c>
      <c r="I51" s="27">
        <v>0</v>
      </c>
      <c r="J51" s="27">
        <v>0</v>
      </c>
      <c r="K51" s="27">
        <v>207</v>
      </c>
      <c r="L51" s="27">
        <v>0.67</v>
      </c>
      <c r="M51" s="28">
        <v>242578</v>
      </c>
    </row>
    <row r="52" spans="1:13" ht="15" thickBot="1">
      <c r="A52" s="15" t="s">
        <v>50</v>
      </c>
      <c r="B52" s="19">
        <v>198</v>
      </c>
      <c r="C52" s="14">
        <v>0</v>
      </c>
      <c r="D52" s="19">
        <v>739</v>
      </c>
      <c r="E52" s="17">
        <v>73.31</v>
      </c>
      <c r="F52" s="19">
        <v>132.33000000000001</v>
      </c>
      <c r="G52" s="12">
        <v>0.66830000000000001</v>
      </c>
      <c r="H52" s="19">
        <v>0.6</v>
      </c>
      <c r="I52" s="19">
        <v>0</v>
      </c>
      <c r="J52" s="19">
        <v>0</v>
      </c>
      <c r="K52" s="19">
        <v>198</v>
      </c>
      <c r="L52" s="19">
        <v>0.67</v>
      </c>
      <c r="M52" s="20">
        <v>242606</v>
      </c>
    </row>
    <row r="53" spans="1:13" ht="15" thickBot="1">
      <c r="A53" s="21" t="s">
        <v>51</v>
      </c>
      <c r="B53" s="27">
        <v>220</v>
      </c>
      <c r="C53" s="23">
        <v>0</v>
      </c>
      <c r="D53" s="27">
        <v>769</v>
      </c>
      <c r="E53" s="24">
        <v>68.91</v>
      </c>
      <c r="F53" s="27">
        <v>139.08000000000001</v>
      </c>
      <c r="G53" s="26">
        <v>0.63219999999999998</v>
      </c>
      <c r="H53" s="27">
        <v>0.6</v>
      </c>
      <c r="I53" s="27">
        <v>1</v>
      </c>
      <c r="J53" s="27">
        <v>0.54</v>
      </c>
      <c r="K53" s="27">
        <v>219</v>
      </c>
      <c r="L53" s="27">
        <v>0.63</v>
      </c>
      <c r="M53" s="28">
        <v>242648</v>
      </c>
    </row>
    <row r="54" spans="1:13" ht="15" thickBot="1">
      <c r="A54" s="15" t="s">
        <v>52</v>
      </c>
      <c r="B54" s="19">
        <v>296</v>
      </c>
      <c r="C54" s="14">
        <v>0</v>
      </c>
      <c r="D54" s="16">
        <v>1188</v>
      </c>
      <c r="E54" s="17">
        <v>110</v>
      </c>
      <c r="F54" s="19">
        <v>201.31</v>
      </c>
      <c r="G54" s="12">
        <v>0.68010000000000004</v>
      </c>
      <c r="H54" s="19">
        <v>0.6</v>
      </c>
      <c r="I54" s="19">
        <v>0</v>
      </c>
      <c r="J54" s="19">
        <v>0</v>
      </c>
      <c r="K54" s="19">
        <v>296</v>
      </c>
      <c r="L54" s="19">
        <v>0.68</v>
      </c>
      <c r="M54" s="20">
        <v>242664</v>
      </c>
    </row>
    <row r="55" spans="1:13" ht="15.75" thickBot="1">
      <c r="A55" s="4" t="s">
        <v>14</v>
      </c>
      <c r="B55" s="5">
        <v>1589</v>
      </c>
      <c r="C55" s="6">
        <v>0</v>
      </c>
      <c r="D55" s="5">
        <v>5954</v>
      </c>
      <c r="E55" s="6">
        <v>78.010000000000005</v>
      </c>
      <c r="F55" s="7">
        <v>1036.48</v>
      </c>
      <c r="G55" s="6">
        <v>0.65229999999999999</v>
      </c>
      <c r="H55" s="4">
        <v>0.6</v>
      </c>
      <c r="I55" s="6">
        <v>3</v>
      </c>
      <c r="J55" s="6">
        <v>1.95</v>
      </c>
      <c r="K55" s="5">
        <v>1586</v>
      </c>
      <c r="L55" s="6">
        <v>0.65</v>
      </c>
      <c r="M55" s="29"/>
    </row>
    <row r="57" spans="1:13" ht="18">
      <c r="A57" s="9" t="s">
        <v>25</v>
      </c>
    </row>
    <row r="58" spans="1:13" ht="15.75" thickBot="1">
      <c r="A58" s="10" t="s">
        <v>26</v>
      </c>
    </row>
    <row r="59" spans="1:13" ht="15.75" thickBot="1">
      <c r="A59" s="3" t="s">
        <v>2</v>
      </c>
      <c r="B59" s="3" t="s">
        <v>3</v>
      </c>
      <c r="C59" s="13" t="s">
        <v>4</v>
      </c>
      <c r="D59" s="3" t="s">
        <v>5</v>
      </c>
      <c r="E59" s="3" t="s">
        <v>6</v>
      </c>
      <c r="F59" s="13" t="s">
        <v>7</v>
      </c>
      <c r="G59" s="13"/>
      <c r="H59" s="13"/>
      <c r="I59" s="99" t="s">
        <v>8</v>
      </c>
      <c r="J59" s="100"/>
      <c r="K59" s="99" t="s">
        <v>9</v>
      </c>
      <c r="L59" s="100"/>
      <c r="M59" s="13" t="s">
        <v>10</v>
      </c>
    </row>
    <row r="60" spans="1:13" ht="16.5" thickTop="1" thickBot="1">
      <c r="A60" s="3" t="s">
        <v>11</v>
      </c>
      <c r="B60" s="3" t="s">
        <v>12</v>
      </c>
      <c r="C60" s="3" t="s">
        <v>13</v>
      </c>
      <c r="D60" s="3" t="s">
        <v>14</v>
      </c>
      <c r="E60" s="3" t="s">
        <v>15</v>
      </c>
      <c r="F60" s="3" t="s">
        <v>16</v>
      </c>
      <c r="G60" s="3" t="s">
        <v>17</v>
      </c>
      <c r="H60" s="3" t="s">
        <v>18</v>
      </c>
      <c r="I60" s="3" t="s">
        <v>3</v>
      </c>
      <c r="J60" s="3" t="s">
        <v>17</v>
      </c>
      <c r="K60" s="3" t="s">
        <v>3</v>
      </c>
      <c r="L60" s="3" t="s">
        <v>17</v>
      </c>
      <c r="M60" s="3" t="s">
        <v>19</v>
      </c>
    </row>
    <row r="61" spans="1:13" ht="15.75" thickTop="1" thickBot="1">
      <c r="A61" s="15" t="s">
        <v>20</v>
      </c>
      <c r="B61" s="19">
        <v>132</v>
      </c>
      <c r="C61" s="14">
        <v>0</v>
      </c>
      <c r="D61" s="19">
        <v>430</v>
      </c>
      <c r="E61" s="17">
        <v>46.24</v>
      </c>
      <c r="F61" s="19">
        <v>91.18</v>
      </c>
      <c r="G61" s="12">
        <v>0.69069999999999998</v>
      </c>
      <c r="H61" s="19">
        <v>0.6</v>
      </c>
      <c r="I61" s="19">
        <v>0</v>
      </c>
      <c r="J61" s="19">
        <v>0</v>
      </c>
      <c r="K61" s="19">
        <v>132</v>
      </c>
      <c r="L61" s="19">
        <v>0.69</v>
      </c>
      <c r="M61" s="20">
        <v>242474</v>
      </c>
    </row>
    <row r="62" spans="1:13" ht="15" thickBot="1">
      <c r="A62" s="21" t="s">
        <v>35</v>
      </c>
      <c r="B62" s="27">
        <v>125</v>
      </c>
      <c r="C62" s="23">
        <v>0</v>
      </c>
      <c r="D62" s="27">
        <v>418</v>
      </c>
      <c r="E62" s="24">
        <v>46.44</v>
      </c>
      <c r="F62" s="27">
        <v>95.23</v>
      </c>
      <c r="G62" s="26">
        <v>0.76180000000000003</v>
      </c>
      <c r="H62" s="27">
        <v>0.6</v>
      </c>
      <c r="I62" s="27">
        <v>0</v>
      </c>
      <c r="J62" s="27">
        <v>0</v>
      </c>
      <c r="K62" s="27">
        <v>125</v>
      </c>
      <c r="L62" s="27">
        <v>0.76</v>
      </c>
      <c r="M62" s="28">
        <v>242500</v>
      </c>
    </row>
    <row r="63" spans="1:13" ht="15" thickBot="1">
      <c r="A63" s="15" t="s">
        <v>36</v>
      </c>
      <c r="B63" s="19">
        <v>151</v>
      </c>
      <c r="C63" s="14">
        <v>0</v>
      </c>
      <c r="D63" s="19">
        <v>550</v>
      </c>
      <c r="E63" s="17">
        <v>59.14</v>
      </c>
      <c r="F63" s="19">
        <v>118.3</v>
      </c>
      <c r="G63" s="12">
        <v>0.78349999999999997</v>
      </c>
      <c r="H63" s="19">
        <v>0.6</v>
      </c>
      <c r="I63" s="19">
        <v>0</v>
      </c>
      <c r="J63" s="19">
        <v>0</v>
      </c>
      <c r="K63" s="19">
        <v>151</v>
      </c>
      <c r="L63" s="19">
        <v>0.78</v>
      </c>
      <c r="M63" s="20">
        <v>242532</v>
      </c>
    </row>
    <row r="64" spans="1:13" ht="15" thickBot="1">
      <c r="A64" s="21" t="s">
        <v>48</v>
      </c>
      <c r="B64" s="27">
        <v>102</v>
      </c>
      <c r="C64" s="23">
        <v>0</v>
      </c>
      <c r="D64" s="27">
        <v>347</v>
      </c>
      <c r="E64" s="24">
        <v>37.31</v>
      </c>
      <c r="F64" s="27">
        <v>85.36</v>
      </c>
      <c r="G64" s="26">
        <v>0.83689999999999998</v>
      </c>
      <c r="H64" s="27">
        <v>0.6</v>
      </c>
      <c r="I64" s="27">
        <v>0</v>
      </c>
      <c r="J64" s="27">
        <v>0</v>
      </c>
      <c r="K64" s="27">
        <v>102</v>
      </c>
      <c r="L64" s="27">
        <v>0.84</v>
      </c>
      <c r="M64" s="28">
        <v>242557</v>
      </c>
    </row>
    <row r="65" spans="1:13" ht="15" thickBot="1">
      <c r="A65" s="15" t="s">
        <v>50</v>
      </c>
      <c r="B65" s="19">
        <v>93</v>
      </c>
      <c r="C65" s="14">
        <v>0</v>
      </c>
      <c r="D65" s="19">
        <v>296</v>
      </c>
      <c r="E65" s="17">
        <v>35.24</v>
      </c>
      <c r="F65" s="19">
        <v>73.62</v>
      </c>
      <c r="G65" s="12">
        <v>0.79159999999999997</v>
      </c>
      <c r="H65" s="19">
        <v>0.6</v>
      </c>
      <c r="I65" s="19">
        <v>0</v>
      </c>
      <c r="J65" s="19">
        <v>0</v>
      </c>
      <c r="K65" s="19">
        <v>93</v>
      </c>
      <c r="L65" s="19">
        <v>0.79</v>
      </c>
      <c r="M65" s="20">
        <v>242590</v>
      </c>
    </row>
    <row r="66" spans="1:13" ht="15" thickBot="1">
      <c r="A66" s="21" t="s">
        <v>51</v>
      </c>
      <c r="B66" s="27">
        <v>118</v>
      </c>
      <c r="C66" s="23">
        <v>0</v>
      </c>
      <c r="D66" s="27">
        <v>413</v>
      </c>
      <c r="E66" s="24">
        <v>44.41</v>
      </c>
      <c r="F66" s="27">
        <v>95.84</v>
      </c>
      <c r="G66" s="26">
        <v>0.81220000000000003</v>
      </c>
      <c r="H66" s="27">
        <v>0.6</v>
      </c>
      <c r="I66" s="27">
        <v>0</v>
      </c>
      <c r="J66" s="27">
        <v>0</v>
      </c>
      <c r="K66" s="27">
        <v>118</v>
      </c>
      <c r="L66" s="27">
        <v>0.81</v>
      </c>
      <c r="M66" s="28">
        <v>242621</v>
      </c>
    </row>
    <row r="67" spans="1:13" ht="15" thickBot="1">
      <c r="A67" s="15" t="s">
        <v>52</v>
      </c>
      <c r="B67" s="19">
        <v>142</v>
      </c>
      <c r="C67" s="14">
        <v>0</v>
      </c>
      <c r="D67" s="19">
        <v>453</v>
      </c>
      <c r="E67" s="17">
        <v>50.33</v>
      </c>
      <c r="F67" s="19">
        <v>97.76</v>
      </c>
      <c r="G67" s="12">
        <v>0.68840000000000001</v>
      </c>
      <c r="H67" s="19">
        <v>0.6</v>
      </c>
      <c r="I67" s="19">
        <v>0</v>
      </c>
      <c r="J67" s="19">
        <v>0</v>
      </c>
      <c r="K67" s="19">
        <v>142</v>
      </c>
      <c r="L67" s="19">
        <v>0.69</v>
      </c>
      <c r="M67" s="20">
        <v>242649</v>
      </c>
    </row>
    <row r="68" spans="1:13" ht="15" thickBot="1">
      <c r="A68" s="21" t="s">
        <v>107</v>
      </c>
      <c r="B68" s="27">
        <v>133</v>
      </c>
      <c r="C68" s="23">
        <v>0</v>
      </c>
      <c r="D68" s="27">
        <v>419</v>
      </c>
      <c r="E68" s="24">
        <v>45.05</v>
      </c>
      <c r="F68" s="27">
        <v>103.12</v>
      </c>
      <c r="G68" s="26">
        <v>0.77529999999999999</v>
      </c>
      <c r="H68" s="27">
        <v>0.6</v>
      </c>
      <c r="I68" s="27">
        <v>1</v>
      </c>
      <c r="J68" s="27">
        <v>0.55000000000000004</v>
      </c>
      <c r="K68" s="27">
        <v>132</v>
      </c>
      <c r="L68" s="27">
        <v>0.78</v>
      </c>
      <c r="M68" s="28">
        <v>242683</v>
      </c>
    </row>
    <row r="69" spans="1:13" ht="15" thickBot="1">
      <c r="A69" s="15" t="s">
        <v>108</v>
      </c>
      <c r="B69" s="19">
        <v>156</v>
      </c>
      <c r="C69" s="14">
        <v>0</v>
      </c>
      <c r="D69" s="19">
        <v>631</v>
      </c>
      <c r="E69" s="17">
        <v>70.11</v>
      </c>
      <c r="F69" s="19">
        <v>130.9</v>
      </c>
      <c r="G69" s="12">
        <v>0.83909999999999996</v>
      </c>
      <c r="H69" s="19">
        <v>0.6</v>
      </c>
      <c r="I69" s="19">
        <v>0</v>
      </c>
      <c r="J69" s="19">
        <v>0</v>
      </c>
      <c r="K69" s="19">
        <v>156</v>
      </c>
      <c r="L69" s="19">
        <v>0.84</v>
      </c>
      <c r="M69" s="20">
        <v>242713</v>
      </c>
    </row>
    <row r="70" spans="1:13" ht="15.75" thickBot="1">
      <c r="A70" s="4" t="s">
        <v>14</v>
      </c>
      <c r="B70" s="5">
        <v>1152</v>
      </c>
      <c r="C70" s="6">
        <v>0</v>
      </c>
      <c r="D70" s="5">
        <v>3957</v>
      </c>
      <c r="E70" s="6">
        <v>48.32</v>
      </c>
      <c r="F70" s="6">
        <v>891.3</v>
      </c>
      <c r="G70" s="6">
        <v>0.77370000000000005</v>
      </c>
      <c r="H70" s="4">
        <v>0.6</v>
      </c>
      <c r="I70" s="6">
        <v>1</v>
      </c>
      <c r="J70" s="6">
        <v>0.55000000000000004</v>
      </c>
      <c r="K70" s="5">
        <v>1151</v>
      </c>
      <c r="L70" s="6">
        <v>0.77</v>
      </c>
      <c r="M70" s="29"/>
    </row>
    <row r="72" spans="1:13" ht="18">
      <c r="A72" s="32" t="s">
        <v>38</v>
      </c>
    </row>
    <row r="73" spans="1:13" ht="15.75" thickBot="1">
      <c r="A73" s="10" t="s">
        <v>37</v>
      </c>
    </row>
    <row r="74" spans="1:13" ht="15.75" thickBot="1">
      <c r="A74" s="3" t="s">
        <v>2</v>
      </c>
      <c r="B74" s="3" t="s">
        <v>3</v>
      </c>
      <c r="C74" s="13" t="s">
        <v>4</v>
      </c>
      <c r="D74" s="3" t="s">
        <v>5</v>
      </c>
      <c r="E74" s="3" t="s">
        <v>6</v>
      </c>
      <c r="F74" s="13" t="s">
        <v>7</v>
      </c>
      <c r="G74" s="13"/>
      <c r="H74" s="13"/>
      <c r="I74" s="99" t="s">
        <v>8</v>
      </c>
      <c r="J74" s="100"/>
      <c r="K74" s="99" t="s">
        <v>9</v>
      </c>
      <c r="L74" s="100"/>
      <c r="M74" s="13" t="s">
        <v>10</v>
      </c>
    </row>
    <row r="75" spans="1:13" ht="16.5" thickTop="1" thickBot="1">
      <c r="A75" s="3" t="s">
        <v>11</v>
      </c>
      <c r="B75" s="3" t="s">
        <v>12</v>
      </c>
      <c r="C75" s="3" t="s">
        <v>13</v>
      </c>
      <c r="D75" s="3" t="s">
        <v>14</v>
      </c>
      <c r="E75" s="3" t="s">
        <v>15</v>
      </c>
      <c r="F75" s="3" t="s">
        <v>16</v>
      </c>
      <c r="G75" s="3" t="s">
        <v>17</v>
      </c>
      <c r="H75" s="3" t="s">
        <v>18</v>
      </c>
      <c r="I75" s="3" t="s">
        <v>3</v>
      </c>
      <c r="J75" s="3" t="s">
        <v>17</v>
      </c>
      <c r="K75" s="3" t="s">
        <v>3</v>
      </c>
      <c r="L75" s="3" t="s">
        <v>17</v>
      </c>
      <c r="M75" s="3" t="s">
        <v>19</v>
      </c>
    </row>
    <row r="76" spans="1:13" ht="15.75" thickTop="1" thickBot="1">
      <c r="A76" s="15" t="s">
        <v>20</v>
      </c>
      <c r="B76" s="19">
        <v>82</v>
      </c>
      <c r="C76" s="14">
        <v>0</v>
      </c>
      <c r="D76" s="19">
        <v>224</v>
      </c>
      <c r="E76" s="17">
        <v>27.79</v>
      </c>
      <c r="F76" s="19">
        <v>51.03</v>
      </c>
      <c r="G76" s="12">
        <v>0.62239999999999995</v>
      </c>
      <c r="H76" s="19">
        <v>0.6</v>
      </c>
      <c r="I76" s="19">
        <v>0</v>
      </c>
      <c r="J76" s="19">
        <v>0</v>
      </c>
      <c r="K76" s="19">
        <v>82</v>
      </c>
      <c r="L76" s="19">
        <v>0.62</v>
      </c>
      <c r="M76" s="20">
        <v>242509</v>
      </c>
    </row>
    <row r="77" spans="1:13" ht="15" thickBot="1">
      <c r="A77" s="21" t="s">
        <v>35</v>
      </c>
      <c r="B77" s="27">
        <v>82</v>
      </c>
      <c r="C77" s="23">
        <v>0</v>
      </c>
      <c r="D77" s="27">
        <v>258</v>
      </c>
      <c r="E77" s="24">
        <v>33.08</v>
      </c>
      <c r="F77" s="27">
        <v>51.68</v>
      </c>
      <c r="G77" s="26">
        <v>0.63029999999999997</v>
      </c>
      <c r="H77" s="27">
        <v>0.6</v>
      </c>
      <c r="I77" s="27">
        <v>0</v>
      </c>
      <c r="J77" s="27">
        <v>0</v>
      </c>
      <c r="K77" s="27">
        <v>82</v>
      </c>
      <c r="L77" s="27">
        <v>0.63</v>
      </c>
      <c r="M77" s="28">
        <v>242509</v>
      </c>
    </row>
    <row r="78" spans="1:13" ht="15" thickBot="1">
      <c r="A78" s="15" t="s">
        <v>36</v>
      </c>
      <c r="B78" s="19">
        <v>102</v>
      </c>
      <c r="C78" s="11">
        <v>1</v>
      </c>
      <c r="D78" s="19">
        <v>250</v>
      </c>
      <c r="E78" s="17">
        <v>31.02</v>
      </c>
      <c r="F78" s="19">
        <v>68.78</v>
      </c>
      <c r="G78" s="12">
        <v>0.68100000000000005</v>
      </c>
      <c r="H78" s="19">
        <v>0.6</v>
      </c>
      <c r="I78" s="19">
        <v>1</v>
      </c>
      <c r="J78" s="19">
        <v>1.75</v>
      </c>
      <c r="K78" s="19">
        <v>101</v>
      </c>
      <c r="L78" s="19">
        <v>0.66</v>
      </c>
      <c r="M78" s="20">
        <v>242558</v>
      </c>
    </row>
    <row r="79" spans="1:13" ht="15" thickBot="1">
      <c r="A79" s="21" t="s">
        <v>48</v>
      </c>
      <c r="B79" s="27">
        <v>67</v>
      </c>
      <c r="C79" s="23">
        <v>0</v>
      </c>
      <c r="D79" s="27">
        <v>199</v>
      </c>
      <c r="E79" s="24">
        <v>24.69</v>
      </c>
      <c r="F79" s="27">
        <v>45.3</v>
      </c>
      <c r="G79" s="26">
        <v>0.67610000000000003</v>
      </c>
      <c r="H79" s="27">
        <v>0.6</v>
      </c>
      <c r="I79" s="27">
        <v>0</v>
      </c>
      <c r="J79" s="27">
        <v>0</v>
      </c>
      <c r="K79" s="27">
        <v>67</v>
      </c>
      <c r="L79" s="27">
        <v>0.68</v>
      </c>
      <c r="M79" s="28">
        <v>242586</v>
      </c>
    </row>
    <row r="80" spans="1:13" ht="15" thickBot="1">
      <c r="A80" s="15" t="s">
        <v>50</v>
      </c>
      <c r="B80" s="19">
        <v>83</v>
      </c>
      <c r="C80" s="14">
        <v>0</v>
      </c>
      <c r="D80" s="19">
        <v>208</v>
      </c>
      <c r="E80" s="17">
        <v>28.57</v>
      </c>
      <c r="F80" s="19">
        <v>53.89</v>
      </c>
      <c r="G80" s="12">
        <v>0.6492</v>
      </c>
      <c r="H80" s="19">
        <v>0.6</v>
      </c>
      <c r="I80" s="19">
        <v>0</v>
      </c>
      <c r="J80" s="19">
        <v>0</v>
      </c>
      <c r="K80" s="19">
        <v>83</v>
      </c>
      <c r="L80" s="19">
        <v>0.65</v>
      </c>
      <c r="M80" s="20">
        <v>242606</v>
      </c>
    </row>
    <row r="81" spans="1:13" ht="15" thickBot="1">
      <c r="A81" s="21" t="s">
        <v>51</v>
      </c>
      <c r="B81" s="27">
        <v>89</v>
      </c>
      <c r="C81" s="23">
        <v>0</v>
      </c>
      <c r="D81" s="27">
        <v>271</v>
      </c>
      <c r="E81" s="24">
        <v>33.619999999999997</v>
      </c>
      <c r="F81" s="27">
        <v>57.4</v>
      </c>
      <c r="G81" s="26">
        <v>0.64500000000000002</v>
      </c>
      <c r="H81" s="27">
        <v>0.6</v>
      </c>
      <c r="I81" s="27">
        <v>0</v>
      </c>
      <c r="J81" s="27">
        <v>0</v>
      </c>
      <c r="K81" s="27">
        <v>89</v>
      </c>
      <c r="L81" s="27">
        <v>0.64</v>
      </c>
      <c r="M81" s="28">
        <v>242642</v>
      </c>
    </row>
    <row r="82" spans="1:13" ht="15" thickBot="1">
      <c r="A82" s="15" t="s">
        <v>52</v>
      </c>
      <c r="B82" s="19">
        <v>78</v>
      </c>
      <c r="C82" s="14">
        <v>0</v>
      </c>
      <c r="D82" s="19">
        <v>300</v>
      </c>
      <c r="E82" s="17">
        <v>38.46</v>
      </c>
      <c r="F82" s="19">
        <v>57.95</v>
      </c>
      <c r="G82" s="12">
        <v>0.7429</v>
      </c>
      <c r="H82" s="19">
        <v>0.6</v>
      </c>
      <c r="I82" s="19">
        <v>0</v>
      </c>
      <c r="J82" s="19">
        <v>0</v>
      </c>
      <c r="K82" s="19">
        <v>78</v>
      </c>
      <c r="L82" s="19">
        <v>0.74</v>
      </c>
      <c r="M82" s="20">
        <v>242657</v>
      </c>
    </row>
    <row r="83" spans="1:13" ht="15" thickBot="1">
      <c r="A83" s="21" t="s">
        <v>107</v>
      </c>
      <c r="B83" s="27">
        <v>93</v>
      </c>
      <c r="C83" s="23">
        <v>0</v>
      </c>
      <c r="D83" s="27">
        <v>419</v>
      </c>
      <c r="E83" s="24">
        <v>51.99</v>
      </c>
      <c r="F83" s="27">
        <v>64.03</v>
      </c>
      <c r="G83" s="26">
        <v>0.68840000000000001</v>
      </c>
      <c r="H83" s="27">
        <v>0.6</v>
      </c>
      <c r="I83" s="27">
        <v>0</v>
      </c>
      <c r="J83" s="27">
        <v>0</v>
      </c>
      <c r="K83" s="27">
        <v>93</v>
      </c>
      <c r="L83" s="27">
        <v>0.69</v>
      </c>
      <c r="M83" s="28">
        <v>242699</v>
      </c>
    </row>
    <row r="84" spans="1:13" ht="15" thickBot="1">
      <c r="A84" s="15" t="s">
        <v>108</v>
      </c>
      <c r="B84" s="19">
        <v>56</v>
      </c>
      <c r="C84" s="11">
        <v>1</v>
      </c>
      <c r="D84" s="19">
        <v>183</v>
      </c>
      <c r="E84" s="17">
        <v>23.46</v>
      </c>
      <c r="F84" s="19">
        <v>36.79</v>
      </c>
      <c r="G84" s="12">
        <v>0.66890000000000005</v>
      </c>
      <c r="H84" s="19">
        <v>0.6</v>
      </c>
      <c r="I84" s="19">
        <v>0</v>
      </c>
      <c r="J84" s="19">
        <v>0</v>
      </c>
      <c r="K84" s="19">
        <v>56</v>
      </c>
      <c r="L84" s="19">
        <v>0.66</v>
      </c>
      <c r="M84" s="20">
        <v>242731</v>
      </c>
    </row>
    <row r="85" spans="1:13" ht="15.75" thickBot="1">
      <c r="A85" s="4" t="s">
        <v>14</v>
      </c>
      <c r="B85" s="6">
        <v>732</v>
      </c>
      <c r="C85" s="6">
        <v>2</v>
      </c>
      <c r="D85" s="5">
        <v>2312</v>
      </c>
      <c r="E85" s="6">
        <v>32.57</v>
      </c>
      <c r="F85" s="6">
        <v>486.85</v>
      </c>
      <c r="G85" s="6">
        <v>0.66690000000000005</v>
      </c>
      <c r="H85" s="4">
        <v>0.6</v>
      </c>
      <c r="I85" s="6">
        <v>1</v>
      </c>
      <c r="J85" s="6">
        <v>1.75</v>
      </c>
      <c r="K85" s="6">
        <v>731</v>
      </c>
      <c r="L85" s="6">
        <v>0.66</v>
      </c>
      <c r="M85" s="29"/>
    </row>
    <row r="87" spans="1:13" ht="18">
      <c r="A87" s="32" t="s">
        <v>40</v>
      </c>
    </row>
    <row r="88" spans="1:13" ht="30.75" thickBot="1">
      <c r="A88" s="10" t="s">
        <v>39</v>
      </c>
    </row>
    <row r="89" spans="1:13" ht="15.75" thickBot="1">
      <c r="A89" s="3" t="s">
        <v>2</v>
      </c>
      <c r="B89" s="3" t="s">
        <v>3</v>
      </c>
      <c r="C89" s="13" t="s">
        <v>4</v>
      </c>
      <c r="D89" s="3" t="s">
        <v>5</v>
      </c>
      <c r="E89" s="3" t="s">
        <v>6</v>
      </c>
      <c r="F89" s="13" t="s">
        <v>7</v>
      </c>
      <c r="G89" s="13"/>
      <c r="H89" s="13"/>
      <c r="I89" s="99" t="s">
        <v>8</v>
      </c>
      <c r="J89" s="100"/>
      <c r="K89" s="99" t="s">
        <v>9</v>
      </c>
      <c r="L89" s="100"/>
      <c r="M89" s="13" t="s">
        <v>10</v>
      </c>
    </row>
    <row r="90" spans="1:13" ht="16.5" thickTop="1" thickBot="1">
      <c r="A90" s="3" t="s">
        <v>11</v>
      </c>
      <c r="B90" s="3" t="s">
        <v>12</v>
      </c>
      <c r="C90" s="3" t="s">
        <v>13</v>
      </c>
      <c r="D90" s="3" t="s">
        <v>14</v>
      </c>
      <c r="E90" s="3" t="s">
        <v>15</v>
      </c>
      <c r="F90" s="3" t="s">
        <v>16</v>
      </c>
      <c r="G90" s="3" t="s">
        <v>17</v>
      </c>
      <c r="H90" s="3" t="s">
        <v>18</v>
      </c>
      <c r="I90" s="3" t="s">
        <v>3</v>
      </c>
      <c r="J90" s="3" t="s">
        <v>17</v>
      </c>
      <c r="K90" s="3" t="s">
        <v>3</v>
      </c>
      <c r="L90" s="3" t="s">
        <v>17</v>
      </c>
      <c r="M90" s="3" t="s">
        <v>19</v>
      </c>
    </row>
    <row r="91" spans="1:13" ht="15.75" thickTop="1" thickBot="1">
      <c r="A91" s="15" t="s">
        <v>20</v>
      </c>
      <c r="B91" s="19">
        <v>493</v>
      </c>
      <c r="C91" s="14">
        <v>0</v>
      </c>
      <c r="D91" s="16">
        <v>1820</v>
      </c>
      <c r="E91" s="17">
        <v>81.540000000000006</v>
      </c>
      <c r="F91" s="19">
        <v>407.07</v>
      </c>
      <c r="G91" s="12">
        <v>0.82569999999999999</v>
      </c>
      <c r="H91" s="19">
        <v>0.8</v>
      </c>
      <c r="I91" s="19">
        <v>39</v>
      </c>
      <c r="J91" s="19">
        <v>2.0299999999999998</v>
      </c>
      <c r="K91" s="19">
        <v>454</v>
      </c>
      <c r="L91" s="19">
        <v>0.72</v>
      </c>
      <c r="M91" s="20">
        <v>242493</v>
      </c>
    </row>
    <row r="92" spans="1:13" ht="15" thickBot="1">
      <c r="A92" s="21" t="s">
        <v>35</v>
      </c>
      <c r="B92" s="27">
        <v>531</v>
      </c>
      <c r="C92" s="23">
        <v>0</v>
      </c>
      <c r="D92" s="22">
        <v>1946</v>
      </c>
      <c r="E92" s="24">
        <v>90.09</v>
      </c>
      <c r="F92" s="27">
        <v>399.31</v>
      </c>
      <c r="G92" s="46">
        <v>0.752</v>
      </c>
      <c r="H92" s="27">
        <v>0.8</v>
      </c>
      <c r="I92" s="27">
        <v>25</v>
      </c>
      <c r="J92" s="27">
        <v>1.73</v>
      </c>
      <c r="K92" s="27">
        <v>506</v>
      </c>
      <c r="L92" s="27">
        <v>0.7</v>
      </c>
      <c r="M92" s="28">
        <v>242550</v>
      </c>
    </row>
    <row r="93" spans="1:13" ht="15" thickBot="1">
      <c r="A93" s="15" t="s">
        <v>36</v>
      </c>
      <c r="B93" s="19">
        <v>527</v>
      </c>
      <c r="C93" s="14">
        <v>0</v>
      </c>
      <c r="D93" s="16">
        <v>2053</v>
      </c>
      <c r="E93" s="17">
        <v>91.98</v>
      </c>
      <c r="F93" s="19">
        <v>432.34</v>
      </c>
      <c r="G93" s="12">
        <v>0.82040000000000002</v>
      </c>
      <c r="H93" s="19">
        <v>0.8</v>
      </c>
      <c r="I93" s="19">
        <v>37</v>
      </c>
      <c r="J93" s="19">
        <v>2.14</v>
      </c>
      <c r="K93" s="19">
        <v>490</v>
      </c>
      <c r="L93" s="19">
        <v>0.72</v>
      </c>
      <c r="M93" s="20">
        <v>242550</v>
      </c>
    </row>
    <row r="94" spans="1:13" ht="15" thickBot="1">
      <c r="A94" s="21" t="s">
        <v>48</v>
      </c>
      <c r="B94" s="27">
        <v>392</v>
      </c>
      <c r="C94" s="23">
        <v>0</v>
      </c>
      <c r="D94" s="22">
        <v>1558</v>
      </c>
      <c r="E94" s="24">
        <v>69.8</v>
      </c>
      <c r="F94" s="27">
        <v>335.53</v>
      </c>
      <c r="G94" s="26">
        <v>0.85589999999999999</v>
      </c>
      <c r="H94" s="27">
        <v>0.8</v>
      </c>
      <c r="I94" s="27">
        <v>24</v>
      </c>
      <c r="J94" s="27">
        <v>2.2799999999999998</v>
      </c>
      <c r="K94" s="27">
        <v>368</v>
      </c>
      <c r="L94" s="27">
        <v>0.76</v>
      </c>
      <c r="M94" s="28">
        <v>242609</v>
      </c>
    </row>
    <row r="95" spans="1:13" ht="15" thickBot="1">
      <c r="A95" s="15" t="s">
        <v>50</v>
      </c>
      <c r="B95" s="19">
        <v>362</v>
      </c>
      <c r="C95" s="14">
        <v>0</v>
      </c>
      <c r="D95" s="16">
        <v>1403</v>
      </c>
      <c r="E95" s="17">
        <v>69.59</v>
      </c>
      <c r="F95" s="19">
        <v>327.61</v>
      </c>
      <c r="G95" s="12">
        <v>0.90500000000000003</v>
      </c>
      <c r="H95" s="19">
        <v>0.8</v>
      </c>
      <c r="I95" s="19">
        <v>33</v>
      </c>
      <c r="J95" s="19">
        <v>2.35</v>
      </c>
      <c r="K95" s="19">
        <v>329</v>
      </c>
      <c r="L95" s="19">
        <v>0.76</v>
      </c>
      <c r="M95" s="20">
        <v>242609</v>
      </c>
    </row>
    <row r="96" spans="1:13" ht="15" thickBot="1">
      <c r="A96" s="21" t="s">
        <v>51</v>
      </c>
      <c r="B96" s="27">
        <v>460</v>
      </c>
      <c r="C96" s="23">
        <v>0</v>
      </c>
      <c r="D96" s="22">
        <v>1741</v>
      </c>
      <c r="E96" s="24">
        <v>78</v>
      </c>
      <c r="F96" s="27">
        <v>410.54</v>
      </c>
      <c r="G96" s="26">
        <v>0.89249999999999996</v>
      </c>
      <c r="H96" s="27">
        <v>0.8</v>
      </c>
      <c r="I96" s="27">
        <v>57</v>
      </c>
      <c r="J96" s="27">
        <v>1.87</v>
      </c>
      <c r="K96" s="27">
        <v>403</v>
      </c>
      <c r="L96" s="27">
        <v>0.75</v>
      </c>
      <c r="M96" s="28">
        <v>242640</v>
      </c>
    </row>
    <row r="97" spans="1:13" ht="15" thickBot="1">
      <c r="A97" s="15" t="s">
        <v>52</v>
      </c>
      <c r="B97" s="19">
        <v>416</v>
      </c>
      <c r="C97" s="14">
        <v>0</v>
      </c>
      <c r="D97" s="16">
        <v>1630</v>
      </c>
      <c r="E97" s="17">
        <v>75.459999999999994</v>
      </c>
      <c r="F97" s="19">
        <v>353.88</v>
      </c>
      <c r="G97" s="12">
        <v>0.85070000000000001</v>
      </c>
      <c r="H97" s="19">
        <v>0.8</v>
      </c>
      <c r="I97" s="19">
        <v>43</v>
      </c>
      <c r="J97" s="19">
        <v>1.9</v>
      </c>
      <c r="K97" s="19">
        <v>373</v>
      </c>
      <c r="L97" s="19">
        <v>0.73</v>
      </c>
      <c r="M97" s="20">
        <v>242674</v>
      </c>
    </row>
    <row r="98" spans="1:13" ht="15" thickBot="1">
      <c r="A98" s="21" t="s">
        <v>107</v>
      </c>
      <c r="B98" s="27">
        <v>433</v>
      </c>
      <c r="C98" s="23">
        <v>0</v>
      </c>
      <c r="D98" s="22">
        <v>1947</v>
      </c>
      <c r="E98" s="24">
        <v>87.23</v>
      </c>
      <c r="F98" s="27">
        <v>401.92</v>
      </c>
      <c r="G98" s="26">
        <v>0.92820000000000003</v>
      </c>
      <c r="H98" s="27">
        <v>0.8</v>
      </c>
      <c r="I98" s="27">
        <v>44</v>
      </c>
      <c r="J98" s="27">
        <v>2.42</v>
      </c>
      <c r="K98" s="27">
        <v>389</v>
      </c>
      <c r="L98" s="27">
        <v>0.76</v>
      </c>
      <c r="M98" s="28">
        <v>242704</v>
      </c>
    </row>
    <row r="99" spans="1:13" ht="15" thickBot="1">
      <c r="A99" s="15" t="s">
        <v>108</v>
      </c>
      <c r="B99" s="19">
        <v>427</v>
      </c>
      <c r="C99" s="14">
        <v>0</v>
      </c>
      <c r="D99" s="16">
        <v>2205</v>
      </c>
      <c r="E99" s="17">
        <v>102.08</v>
      </c>
      <c r="F99" s="19">
        <v>406.15</v>
      </c>
      <c r="G99" s="12">
        <v>0.95120000000000005</v>
      </c>
      <c r="H99" s="19">
        <v>0.8</v>
      </c>
      <c r="I99" s="19">
        <v>35</v>
      </c>
      <c r="J99" s="19">
        <v>2.4500000000000002</v>
      </c>
      <c r="K99" s="19">
        <v>392</v>
      </c>
      <c r="L99" s="19">
        <v>0.82</v>
      </c>
      <c r="M99" s="20">
        <v>242737</v>
      </c>
    </row>
    <row r="100" spans="1:13" ht="15.75" thickBot="1">
      <c r="A100" s="4" t="s">
        <v>14</v>
      </c>
      <c r="B100" s="5">
        <v>4041</v>
      </c>
      <c r="C100" s="6">
        <v>0</v>
      </c>
      <c r="D100" s="5">
        <v>16303</v>
      </c>
      <c r="E100" s="6">
        <v>82.94</v>
      </c>
      <c r="F100" s="7">
        <v>3474.34</v>
      </c>
      <c r="G100" s="6">
        <v>0.85980000000000001</v>
      </c>
      <c r="H100" s="4">
        <v>0.8</v>
      </c>
      <c r="I100" s="6">
        <v>337</v>
      </c>
      <c r="J100" s="6">
        <v>2.12</v>
      </c>
      <c r="K100" s="5">
        <v>3704</v>
      </c>
      <c r="L100" s="6">
        <v>0.75</v>
      </c>
      <c r="M100" s="29"/>
    </row>
    <row r="101" spans="1:13" s="37" customFormat="1" ht="15">
      <c r="A101" s="33"/>
      <c r="B101" s="34"/>
      <c r="C101" s="35"/>
      <c r="D101" s="34"/>
      <c r="E101" s="35"/>
      <c r="F101" s="35"/>
      <c r="G101" s="35"/>
      <c r="H101" s="33"/>
      <c r="I101" s="35"/>
      <c r="J101" s="35"/>
      <c r="K101" s="35"/>
      <c r="L101" s="35"/>
      <c r="M101" s="36"/>
    </row>
    <row r="102" spans="1:13" s="37" customFormat="1" ht="18">
      <c r="A102" s="32" t="s">
        <v>47</v>
      </c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37" customFormat="1" ht="15.75" thickBot="1">
      <c r="A103" s="10" t="s">
        <v>24</v>
      </c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s="37" customFormat="1" ht="15.75" thickBot="1">
      <c r="A104" s="3" t="s">
        <v>2</v>
      </c>
      <c r="B104" s="3" t="s">
        <v>3</v>
      </c>
      <c r="C104" s="13" t="s">
        <v>4</v>
      </c>
      <c r="D104" s="3" t="s">
        <v>5</v>
      </c>
      <c r="E104" s="3" t="s">
        <v>6</v>
      </c>
      <c r="F104" s="13" t="s">
        <v>7</v>
      </c>
      <c r="G104" s="13"/>
      <c r="H104" s="13"/>
      <c r="I104" s="99" t="s">
        <v>8</v>
      </c>
      <c r="J104" s="100"/>
      <c r="K104" s="99" t="s">
        <v>9</v>
      </c>
      <c r="L104" s="100"/>
      <c r="M104" s="13" t="s">
        <v>10</v>
      </c>
    </row>
    <row r="105" spans="1:13" ht="16.5" thickTop="1" thickBot="1">
      <c r="A105" s="38" t="s">
        <v>11</v>
      </c>
      <c r="B105" s="38" t="s">
        <v>12</v>
      </c>
      <c r="C105" s="38" t="s">
        <v>13</v>
      </c>
      <c r="D105" s="38" t="s">
        <v>14</v>
      </c>
      <c r="E105" s="38" t="s">
        <v>15</v>
      </c>
      <c r="F105" s="38" t="s">
        <v>16</v>
      </c>
      <c r="G105" s="38" t="s">
        <v>17</v>
      </c>
      <c r="H105" s="38" t="s">
        <v>18</v>
      </c>
      <c r="I105" s="38" t="s">
        <v>3</v>
      </c>
      <c r="J105" s="38" t="s">
        <v>17</v>
      </c>
      <c r="K105" s="38" t="s">
        <v>3</v>
      </c>
      <c r="L105" s="38" t="s">
        <v>17</v>
      </c>
      <c r="M105" s="38" t="s">
        <v>19</v>
      </c>
    </row>
    <row r="106" spans="1:13" ht="15" thickBot="1">
      <c r="A106" s="15" t="s">
        <v>20</v>
      </c>
      <c r="B106" s="19">
        <v>182</v>
      </c>
      <c r="C106" s="14">
        <v>0</v>
      </c>
      <c r="D106" s="19">
        <v>493</v>
      </c>
      <c r="E106" s="17">
        <v>53.01</v>
      </c>
      <c r="F106" s="19">
        <v>124.52</v>
      </c>
      <c r="G106" s="12">
        <v>0.68420000000000003</v>
      </c>
      <c r="H106" s="19">
        <v>0.6</v>
      </c>
      <c r="I106" s="19">
        <v>3</v>
      </c>
      <c r="J106" s="19">
        <v>0.87</v>
      </c>
      <c r="K106" s="19">
        <v>179</v>
      </c>
      <c r="L106" s="19">
        <v>0.68</v>
      </c>
      <c r="M106" s="20">
        <v>242530</v>
      </c>
    </row>
    <row r="107" spans="1:13" ht="15" thickBot="1">
      <c r="A107" s="21" t="s">
        <v>35</v>
      </c>
      <c r="B107" s="27">
        <v>174</v>
      </c>
      <c r="C107" s="23">
        <v>0</v>
      </c>
      <c r="D107" s="27">
        <v>480</v>
      </c>
      <c r="E107" s="24">
        <v>53.33</v>
      </c>
      <c r="F107" s="27">
        <v>110.39</v>
      </c>
      <c r="G107" s="26">
        <v>0.63439999999999996</v>
      </c>
      <c r="H107" s="27">
        <v>0.6</v>
      </c>
      <c r="I107" s="27">
        <v>1</v>
      </c>
      <c r="J107" s="27">
        <v>1.75</v>
      </c>
      <c r="K107" s="27">
        <v>173</v>
      </c>
      <c r="L107" s="27">
        <v>0.63</v>
      </c>
      <c r="M107" s="28">
        <v>242530</v>
      </c>
    </row>
    <row r="108" spans="1:13" ht="15" thickBot="1">
      <c r="A108" s="15" t="s">
        <v>36</v>
      </c>
      <c r="B108" s="19">
        <v>162</v>
      </c>
      <c r="C108" s="14">
        <v>0</v>
      </c>
      <c r="D108" s="19">
        <v>400</v>
      </c>
      <c r="E108" s="17">
        <v>43.01</v>
      </c>
      <c r="F108" s="19">
        <v>99.11</v>
      </c>
      <c r="G108" s="12">
        <v>0.61180000000000001</v>
      </c>
      <c r="H108" s="19">
        <v>0.6</v>
      </c>
      <c r="I108" s="19">
        <v>0</v>
      </c>
      <c r="J108" s="19">
        <v>0</v>
      </c>
      <c r="K108" s="19">
        <v>162</v>
      </c>
      <c r="L108" s="19">
        <v>0.61</v>
      </c>
      <c r="M108" s="20">
        <v>242571</v>
      </c>
    </row>
    <row r="109" spans="1:13" ht="15" thickBot="1">
      <c r="A109" s="21" t="s">
        <v>48</v>
      </c>
      <c r="B109" s="27">
        <v>129</v>
      </c>
      <c r="C109" s="23">
        <v>0</v>
      </c>
      <c r="D109" s="27">
        <v>358</v>
      </c>
      <c r="E109" s="24">
        <v>38.49</v>
      </c>
      <c r="F109" s="27">
        <v>82.84</v>
      </c>
      <c r="G109" s="26">
        <v>0.64219999999999999</v>
      </c>
      <c r="H109" s="27">
        <v>0.6</v>
      </c>
      <c r="I109" s="27">
        <v>0</v>
      </c>
      <c r="J109" s="27">
        <v>0</v>
      </c>
      <c r="K109" s="27">
        <v>129</v>
      </c>
      <c r="L109" s="27">
        <v>0.64</v>
      </c>
      <c r="M109" s="28">
        <v>242578</v>
      </c>
    </row>
    <row r="110" spans="1:13" ht="15" thickBot="1">
      <c r="A110" s="15" t="s">
        <v>50</v>
      </c>
      <c r="B110" s="19">
        <v>152</v>
      </c>
      <c r="C110" s="14">
        <v>0</v>
      </c>
      <c r="D110" s="19">
        <v>390</v>
      </c>
      <c r="E110" s="17">
        <v>46.43</v>
      </c>
      <c r="F110" s="19">
        <v>97.03</v>
      </c>
      <c r="G110" s="12">
        <v>0.63839999999999997</v>
      </c>
      <c r="H110" s="19">
        <v>0.6</v>
      </c>
      <c r="I110" s="19">
        <v>3</v>
      </c>
      <c r="J110" s="19">
        <v>1.51</v>
      </c>
      <c r="K110" s="19">
        <v>149</v>
      </c>
      <c r="L110" s="19">
        <v>0.62</v>
      </c>
      <c r="M110" s="20">
        <v>242601</v>
      </c>
    </row>
    <row r="111" spans="1:13" ht="15" thickBot="1">
      <c r="A111" s="21" t="s">
        <v>51</v>
      </c>
      <c r="B111" s="27">
        <v>135</v>
      </c>
      <c r="C111" s="23">
        <v>0</v>
      </c>
      <c r="D111" s="27">
        <v>349</v>
      </c>
      <c r="E111" s="24">
        <v>37.53</v>
      </c>
      <c r="F111" s="27">
        <v>101.73</v>
      </c>
      <c r="G111" s="26">
        <v>0.75360000000000005</v>
      </c>
      <c r="H111" s="27">
        <v>0.6</v>
      </c>
      <c r="I111" s="27">
        <v>2</v>
      </c>
      <c r="J111" s="27">
        <v>4.04</v>
      </c>
      <c r="K111" s="27">
        <v>133</v>
      </c>
      <c r="L111" s="27">
        <v>0.7</v>
      </c>
      <c r="M111" s="28">
        <v>242673</v>
      </c>
    </row>
    <row r="112" spans="1:13" ht="15" thickBot="1">
      <c r="A112" s="15" t="s">
        <v>52</v>
      </c>
      <c r="B112" s="19">
        <v>181</v>
      </c>
      <c r="C112" s="11">
        <v>1</v>
      </c>
      <c r="D112" s="19">
        <v>434</v>
      </c>
      <c r="E112" s="17">
        <v>48.22</v>
      </c>
      <c r="F112" s="19">
        <v>111.92</v>
      </c>
      <c r="G112" s="12">
        <v>0.62180000000000002</v>
      </c>
      <c r="H112" s="19">
        <v>0.6</v>
      </c>
      <c r="I112" s="19">
        <v>2</v>
      </c>
      <c r="J112" s="19">
        <v>2.08</v>
      </c>
      <c r="K112" s="19">
        <v>179</v>
      </c>
      <c r="L112" s="19">
        <v>0.6</v>
      </c>
      <c r="M112" s="20">
        <v>242673</v>
      </c>
    </row>
    <row r="113" spans="1:13" ht="15" thickBot="1">
      <c r="A113" s="21" t="s">
        <v>107</v>
      </c>
      <c r="B113" s="27">
        <v>152</v>
      </c>
      <c r="C113" s="23">
        <v>0</v>
      </c>
      <c r="D113" s="27">
        <v>433</v>
      </c>
      <c r="E113" s="24">
        <v>46.56</v>
      </c>
      <c r="F113" s="27">
        <v>104.87</v>
      </c>
      <c r="G113" s="26">
        <v>0.68989999999999996</v>
      </c>
      <c r="H113" s="27">
        <v>0.6</v>
      </c>
      <c r="I113" s="27">
        <v>2</v>
      </c>
      <c r="J113" s="27">
        <v>1.87</v>
      </c>
      <c r="K113" s="27">
        <v>150</v>
      </c>
      <c r="L113" s="27">
        <v>0.67</v>
      </c>
      <c r="M113" s="28">
        <v>242703</v>
      </c>
    </row>
    <row r="114" spans="1:13" ht="15.75" thickBot="1">
      <c r="A114" s="4" t="s">
        <v>14</v>
      </c>
      <c r="B114" s="5">
        <v>1267</v>
      </c>
      <c r="C114" s="6">
        <v>1</v>
      </c>
      <c r="D114" s="5">
        <v>3337</v>
      </c>
      <c r="E114" s="6">
        <v>45.78</v>
      </c>
      <c r="F114" s="6">
        <v>832.42</v>
      </c>
      <c r="G114" s="6">
        <v>0.65749999999999997</v>
      </c>
      <c r="H114" s="4">
        <v>0.6</v>
      </c>
      <c r="I114" s="6">
        <v>13</v>
      </c>
      <c r="J114" s="6">
        <v>1.91</v>
      </c>
      <c r="K114" s="5">
        <v>1254</v>
      </c>
      <c r="L114" s="6">
        <v>0.64</v>
      </c>
      <c r="M114" s="29"/>
    </row>
    <row r="117" spans="1:13" ht="18">
      <c r="A117" s="9" t="s">
        <v>27</v>
      </c>
    </row>
    <row r="118" spans="1:13" ht="15.75" thickBot="1">
      <c r="A118" s="10" t="s">
        <v>28</v>
      </c>
    </row>
    <row r="119" spans="1:13" ht="15.75" thickBot="1">
      <c r="A119" s="3" t="s">
        <v>2</v>
      </c>
      <c r="B119" s="3" t="s">
        <v>3</v>
      </c>
      <c r="C119" s="13" t="s">
        <v>4</v>
      </c>
      <c r="D119" s="3" t="s">
        <v>5</v>
      </c>
      <c r="E119" s="3" t="s">
        <v>6</v>
      </c>
      <c r="F119" s="13" t="s">
        <v>7</v>
      </c>
      <c r="G119" s="13"/>
      <c r="H119" s="13"/>
      <c r="I119" s="99" t="s">
        <v>8</v>
      </c>
      <c r="J119" s="100"/>
      <c r="K119" s="99" t="s">
        <v>9</v>
      </c>
      <c r="L119" s="100"/>
      <c r="M119" s="13" t="s">
        <v>10</v>
      </c>
    </row>
    <row r="120" spans="1:13" ht="16.5" thickTop="1" thickBot="1">
      <c r="A120" s="3" t="s">
        <v>11</v>
      </c>
      <c r="B120" s="3" t="s">
        <v>12</v>
      </c>
      <c r="C120" s="3" t="s">
        <v>13</v>
      </c>
      <c r="D120" s="3" t="s">
        <v>14</v>
      </c>
      <c r="E120" s="3" t="s">
        <v>15</v>
      </c>
      <c r="F120" s="3" t="s">
        <v>16</v>
      </c>
      <c r="G120" s="3" t="s">
        <v>17</v>
      </c>
      <c r="H120" s="3" t="s">
        <v>18</v>
      </c>
      <c r="I120" s="3" t="s">
        <v>3</v>
      </c>
      <c r="J120" s="3" t="s">
        <v>17</v>
      </c>
      <c r="K120" s="3" t="s">
        <v>3</v>
      </c>
      <c r="L120" s="3" t="s">
        <v>17</v>
      </c>
      <c r="M120" s="3" t="s">
        <v>19</v>
      </c>
    </row>
    <row r="121" spans="1:13" s="37" customFormat="1" ht="15.75" thickTop="1" thickBot="1">
      <c r="A121" s="15" t="s">
        <v>20</v>
      </c>
      <c r="B121" s="19">
        <v>165</v>
      </c>
      <c r="C121" s="14">
        <v>0</v>
      </c>
      <c r="D121" s="19">
        <v>573</v>
      </c>
      <c r="E121" s="17">
        <v>59.63</v>
      </c>
      <c r="F121" s="19">
        <v>113.67</v>
      </c>
      <c r="G121" s="12">
        <v>0.68889999999999996</v>
      </c>
      <c r="H121" s="19">
        <v>0.6</v>
      </c>
      <c r="I121" s="19">
        <v>0</v>
      </c>
      <c r="J121" s="19">
        <v>0</v>
      </c>
      <c r="K121" s="19">
        <v>165</v>
      </c>
      <c r="L121" s="19">
        <v>0.69</v>
      </c>
      <c r="M121" s="20">
        <v>242487</v>
      </c>
    </row>
    <row r="122" spans="1:13" s="37" customFormat="1" ht="15" thickBot="1">
      <c r="A122" s="21" t="s">
        <v>35</v>
      </c>
      <c r="B122" s="27">
        <v>163</v>
      </c>
      <c r="C122" s="23">
        <v>0</v>
      </c>
      <c r="D122" s="27">
        <v>539</v>
      </c>
      <c r="E122" s="24">
        <v>57.96</v>
      </c>
      <c r="F122" s="27">
        <v>116.28</v>
      </c>
      <c r="G122" s="26">
        <v>0.71330000000000005</v>
      </c>
      <c r="H122" s="27">
        <v>0.6</v>
      </c>
      <c r="I122" s="27">
        <v>1</v>
      </c>
      <c r="J122" s="27">
        <v>1.49</v>
      </c>
      <c r="K122" s="27">
        <v>162</v>
      </c>
      <c r="L122" s="27">
        <v>0.71</v>
      </c>
      <c r="M122" s="28">
        <v>242507</v>
      </c>
    </row>
    <row r="123" spans="1:13" s="37" customFormat="1" ht="15" thickBot="1">
      <c r="A123" s="15" t="s">
        <v>36</v>
      </c>
      <c r="B123" s="19">
        <v>150</v>
      </c>
      <c r="C123" s="14">
        <v>0</v>
      </c>
      <c r="D123" s="19">
        <v>619</v>
      </c>
      <c r="E123" s="17">
        <v>64.41</v>
      </c>
      <c r="F123" s="19">
        <v>118.7</v>
      </c>
      <c r="G123" s="12">
        <v>0.7913</v>
      </c>
      <c r="H123" s="19">
        <v>0.6</v>
      </c>
      <c r="I123" s="19">
        <v>0</v>
      </c>
      <c r="J123" s="19">
        <v>0</v>
      </c>
      <c r="K123" s="19">
        <v>150</v>
      </c>
      <c r="L123" s="19">
        <v>0.79</v>
      </c>
      <c r="M123" s="20">
        <v>242541</v>
      </c>
    </row>
    <row r="124" spans="1:13" s="37" customFormat="1" ht="15" thickBot="1">
      <c r="A124" s="21" t="s">
        <v>48</v>
      </c>
      <c r="B124" s="27">
        <v>115</v>
      </c>
      <c r="C124" s="23">
        <v>0</v>
      </c>
      <c r="D124" s="27">
        <v>439</v>
      </c>
      <c r="E124" s="24">
        <v>45.68</v>
      </c>
      <c r="F124" s="27">
        <v>88.66</v>
      </c>
      <c r="G124" s="26">
        <v>0.77100000000000002</v>
      </c>
      <c r="H124" s="27">
        <v>0.6</v>
      </c>
      <c r="I124" s="27">
        <v>0</v>
      </c>
      <c r="J124" s="27">
        <v>0</v>
      </c>
      <c r="K124" s="27">
        <v>115</v>
      </c>
      <c r="L124" s="27">
        <v>0.77</v>
      </c>
      <c r="M124" s="28">
        <v>242569</v>
      </c>
    </row>
    <row r="125" spans="1:13" s="37" customFormat="1" ht="15" thickBot="1">
      <c r="A125" s="15" t="s">
        <v>50</v>
      </c>
      <c r="B125" s="19">
        <v>129</v>
      </c>
      <c r="C125" s="14">
        <v>0</v>
      </c>
      <c r="D125" s="19">
        <v>428</v>
      </c>
      <c r="E125" s="17">
        <v>49.31</v>
      </c>
      <c r="F125" s="19">
        <v>86.91</v>
      </c>
      <c r="G125" s="12">
        <v>0.67369999999999997</v>
      </c>
      <c r="H125" s="19">
        <v>0.6</v>
      </c>
      <c r="I125" s="19">
        <v>1</v>
      </c>
      <c r="J125" s="19">
        <v>0.56000000000000005</v>
      </c>
      <c r="K125" s="19">
        <v>128</v>
      </c>
      <c r="L125" s="19">
        <v>0.67</v>
      </c>
      <c r="M125" s="20">
        <v>242600</v>
      </c>
    </row>
    <row r="126" spans="1:13" ht="15" thickBot="1">
      <c r="A126" s="21" t="s">
        <v>51</v>
      </c>
      <c r="B126" s="27">
        <v>139</v>
      </c>
      <c r="C126" s="23">
        <v>0</v>
      </c>
      <c r="D126" s="27">
        <v>531</v>
      </c>
      <c r="E126" s="24">
        <v>55.25</v>
      </c>
      <c r="F126" s="27">
        <v>92.34</v>
      </c>
      <c r="G126" s="26">
        <v>0.6643</v>
      </c>
      <c r="H126" s="27">
        <v>0.6</v>
      </c>
      <c r="I126" s="27">
        <v>1</v>
      </c>
      <c r="J126" s="27">
        <v>1.22</v>
      </c>
      <c r="K126" s="27">
        <v>138</v>
      </c>
      <c r="L126" s="27">
        <v>0.66</v>
      </c>
      <c r="M126" s="28">
        <v>242629</v>
      </c>
    </row>
    <row r="127" spans="1:13" ht="15" thickBot="1">
      <c r="A127" s="15" t="s">
        <v>52</v>
      </c>
      <c r="B127" s="19">
        <v>106</v>
      </c>
      <c r="C127" s="14">
        <v>0</v>
      </c>
      <c r="D127" s="19">
        <v>430</v>
      </c>
      <c r="E127" s="17">
        <v>46.24</v>
      </c>
      <c r="F127" s="19">
        <v>76.88</v>
      </c>
      <c r="G127" s="12">
        <v>0.72529999999999994</v>
      </c>
      <c r="H127" s="19">
        <v>0.6</v>
      </c>
      <c r="I127" s="19">
        <v>1</v>
      </c>
      <c r="J127" s="19">
        <v>1.25</v>
      </c>
      <c r="K127" s="19">
        <v>105</v>
      </c>
      <c r="L127" s="19">
        <v>0.72</v>
      </c>
      <c r="M127" s="20">
        <v>242657</v>
      </c>
    </row>
    <row r="128" spans="1:13" ht="15" thickBot="1">
      <c r="A128" s="21" t="s">
        <v>107</v>
      </c>
      <c r="B128" s="27">
        <v>136</v>
      </c>
      <c r="C128" s="23">
        <v>0</v>
      </c>
      <c r="D128" s="27">
        <v>474</v>
      </c>
      <c r="E128" s="24">
        <v>49.32</v>
      </c>
      <c r="F128" s="27">
        <v>99.09</v>
      </c>
      <c r="G128" s="26">
        <v>0.72860000000000003</v>
      </c>
      <c r="H128" s="27">
        <v>0.6</v>
      </c>
      <c r="I128" s="27">
        <v>0</v>
      </c>
      <c r="J128" s="27">
        <v>0</v>
      </c>
      <c r="K128" s="27">
        <v>136</v>
      </c>
      <c r="L128" s="27">
        <v>0.73</v>
      </c>
      <c r="M128" s="28">
        <v>242692</v>
      </c>
    </row>
    <row r="129" spans="1:13" ht="15" thickBot="1">
      <c r="A129" s="15" t="s">
        <v>108</v>
      </c>
      <c r="B129" s="19">
        <v>180</v>
      </c>
      <c r="C129" s="14">
        <v>0</v>
      </c>
      <c r="D129" s="19">
        <v>545</v>
      </c>
      <c r="E129" s="17">
        <v>58.6</v>
      </c>
      <c r="F129" s="19">
        <v>126.75</v>
      </c>
      <c r="G129" s="12">
        <v>0.70420000000000005</v>
      </c>
      <c r="H129" s="19">
        <v>0.6</v>
      </c>
      <c r="I129" s="19">
        <v>0</v>
      </c>
      <c r="J129" s="19">
        <v>0</v>
      </c>
      <c r="K129" s="19">
        <v>180</v>
      </c>
      <c r="L129" s="19">
        <v>0.7</v>
      </c>
      <c r="M129" s="20">
        <v>242719</v>
      </c>
    </row>
    <row r="130" spans="1:13" ht="15.75" thickBot="1">
      <c r="A130" s="4" t="s">
        <v>14</v>
      </c>
      <c r="B130" s="5">
        <v>1283</v>
      </c>
      <c r="C130" s="6">
        <v>0</v>
      </c>
      <c r="D130" s="5">
        <v>4578</v>
      </c>
      <c r="E130" s="6">
        <v>54.09</v>
      </c>
      <c r="F130" s="6">
        <v>919.28</v>
      </c>
      <c r="G130" s="6">
        <v>0.71650000000000003</v>
      </c>
      <c r="H130" s="4">
        <v>0.6</v>
      </c>
      <c r="I130" s="6">
        <v>4</v>
      </c>
      <c r="J130" s="6">
        <v>1.1299999999999999</v>
      </c>
      <c r="K130" s="5">
        <v>1279</v>
      </c>
      <c r="L130" s="6">
        <v>0.72</v>
      </c>
      <c r="M130" s="29"/>
    </row>
    <row r="132" spans="1:13" ht="18">
      <c r="A132" s="32" t="s">
        <v>42</v>
      </c>
    </row>
    <row r="133" spans="1:13" ht="15.75" thickBot="1">
      <c r="A133" s="10" t="s">
        <v>41</v>
      </c>
    </row>
    <row r="134" spans="1:13" ht="15.75" thickBot="1">
      <c r="A134" s="3" t="s">
        <v>2</v>
      </c>
      <c r="B134" s="3" t="s">
        <v>3</v>
      </c>
      <c r="C134" s="13" t="s">
        <v>4</v>
      </c>
      <c r="D134" s="3" t="s">
        <v>5</v>
      </c>
      <c r="E134" s="3" t="s">
        <v>6</v>
      </c>
      <c r="F134" s="13" t="s">
        <v>7</v>
      </c>
      <c r="G134" s="13"/>
      <c r="H134" s="13"/>
      <c r="I134" s="99" t="s">
        <v>8</v>
      </c>
      <c r="J134" s="100"/>
      <c r="K134" s="99" t="s">
        <v>9</v>
      </c>
      <c r="L134" s="100"/>
      <c r="M134" s="13" t="s">
        <v>10</v>
      </c>
    </row>
    <row r="135" spans="1:13" ht="16.5" thickTop="1" thickBot="1">
      <c r="A135" s="3" t="s">
        <v>11</v>
      </c>
      <c r="B135" s="3" t="s">
        <v>12</v>
      </c>
      <c r="C135" s="3" t="s">
        <v>13</v>
      </c>
      <c r="D135" s="3" t="s">
        <v>14</v>
      </c>
      <c r="E135" s="3" t="s">
        <v>15</v>
      </c>
      <c r="F135" s="3" t="s">
        <v>16</v>
      </c>
      <c r="G135" s="3" t="s">
        <v>17</v>
      </c>
      <c r="H135" s="3" t="s">
        <v>18</v>
      </c>
      <c r="I135" s="3" t="s">
        <v>3</v>
      </c>
      <c r="J135" s="3" t="s">
        <v>17</v>
      </c>
      <c r="K135" s="3" t="s">
        <v>3</v>
      </c>
      <c r="L135" s="3" t="s">
        <v>17</v>
      </c>
      <c r="M135" s="3" t="s">
        <v>19</v>
      </c>
    </row>
    <row r="136" spans="1:13" s="37" customFormat="1" ht="15.75" thickTop="1" thickBot="1">
      <c r="A136" s="15" t="s">
        <v>20</v>
      </c>
      <c r="B136" s="19">
        <v>185</v>
      </c>
      <c r="C136" s="11">
        <v>2</v>
      </c>
      <c r="D136" s="19">
        <v>813</v>
      </c>
      <c r="E136" s="17">
        <v>57.01</v>
      </c>
      <c r="F136" s="19">
        <v>133.12</v>
      </c>
      <c r="G136" s="12">
        <v>0.72740000000000005</v>
      </c>
      <c r="H136" s="19">
        <v>0.6</v>
      </c>
      <c r="I136" s="19">
        <v>2</v>
      </c>
      <c r="J136" s="19">
        <v>1.37</v>
      </c>
      <c r="K136" s="19">
        <v>183</v>
      </c>
      <c r="L136" s="19">
        <v>0.71</v>
      </c>
      <c r="M136" s="20">
        <v>242509</v>
      </c>
    </row>
    <row r="137" spans="1:13" s="37" customFormat="1" ht="15" thickBot="1">
      <c r="A137" s="21" t="s">
        <v>35</v>
      </c>
      <c r="B137" s="27">
        <v>218</v>
      </c>
      <c r="C137" s="23">
        <v>0</v>
      </c>
      <c r="D137" s="22">
        <v>1041</v>
      </c>
      <c r="E137" s="24">
        <v>75.430000000000007</v>
      </c>
      <c r="F137" s="27">
        <v>171.78</v>
      </c>
      <c r="G137" s="26">
        <v>0.78800000000000003</v>
      </c>
      <c r="H137" s="27">
        <v>0.6</v>
      </c>
      <c r="I137" s="27">
        <v>1</v>
      </c>
      <c r="J137" s="27">
        <v>1.98</v>
      </c>
      <c r="K137" s="27">
        <v>217</v>
      </c>
      <c r="L137" s="27">
        <v>0.78</v>
      </c>
      <c r="M137" s="28">
        <v>242557</v>
      </c>
    </row>
    <row r="138" spans="1:13" s="37" customFormat="1" ht="15" thickBot="1">
      <c r="A138" s="15" t="s">
        <v>36</v>
      </c>
      <c r="B138" s="19">
        <v>214</v>
      </c>
      <c r="C138" s="14">
        <v>0</v>
      </c>
      <c r="D138" s="19">
        <v>760</v>
      </c>
      <c r="E138" s="17">
        <v>53.3</v>
      </c>
      <c r="F138" s="19">
        <v>147.21</v>
      </c>
      <c r="G138" s="12">
        <v>0.68789999999999996</v>
      </c>
      <c r="H138" s="19">
        <v>0.6</v>
      </c>
      <c r="I138" s="19">
        <v>2</v>
      </c>
      <c r="J138" s="19">
        <v>0.87</v>
      </c>
      <c r="K138" s="19">
        <v>212</v>
      </c>
      <c r="L138" s="19">
        <v>0.69</v>
      </c>
      <c r="M138" s="20">
        <v>242557</v>
      </c>
    </row>
    <row r="139" spans="1:13" s="37" customFormat="1" ht="15" thickBot="1">
      <c r="A139" s="21" t="s">
        <v>48</v>
      </c>
      <c r="B139" s="27">
        <v>164</v>
      </c>
      <c r="C139" s="23">
        <v>0</v>
      </c>
      <c r="D139" s="27">
        <v>745</v>
      </c>
      <c r="E139" s="24">
        <v>52.24</v>
      </c>
      <c r="F139" s="27">
        <v>151.5</v>
      </c>
      <c r="G139" s="26">
        <v>0.92379999999999995</v>
      </c>
      <c r="H139" s="27">
        <v>0.6</v>
      </c>
      <c r="I139" s="27">
        <v>2</v>
      </c>
      <c r="J139" s="27">
        <v>1.87</v>
      </c>
      <c r="K139" s="27">
        <v>162</v>
      </c>
      <c r="L139" s="27">
        <v>0.91</v>
      </c>
      <c r="M139" s="28">
        <v>242578</v>
      </c>
    </row>
    <row r="140" spans="1:13" s="37" customFormat="1" ht="15" thickBot="1">
      <c r="A140" s="15" t="s">
        <v>50</v>
      </c>
      <c r="B140" s="19">
        <v>152</v>
      </c>
      <c r="C140" s="14">
        <v>0</v>
      </c>
      <c r="D140" s="19">
        <v>844</v>
      </c>
      <c r="E140" s="17">
        <v>65.53</v>
      </c>
      <c r="F140" s="19">
        <v>131.15</v>
      </c>
      <c r="G140" s="12">
        <v>0.86280000000000001</v>
      </c>
      <c r="H140" s="19">
        <v>0.6</v>
      </c>
      <c r="I140" s="19">
        <v>2</v>
      </c>
      <c r="J140" s="19">
        <v>0.56000000000000005</v>
      </c>
      <c r="K140" s="19">
        <v>150</v>
      </c>
      <c r="L140" s="19">
        <v>0.87</v>
      </c>
      <c r="M140" s="20">
        <v>242618</v>
      </c>
    </row>
    <row r="141" spans="1:13" s="37" customFormat="1" ht="15" thickBot="1">
      <c r="A141" s="21" t="s">
        <v>51</v>
      </c>
      <c r="B141" s="27">
        <v>201</v>
      </c>
      <c r="C141" s="23">
        <v>0</v>
      </c>
      <c r="D141" s="27">
        <v>822</v>
      </c>
      <c r="E141" s="24">
        <v>57.64</v>
      </c>
      <c r="F141" s="27">
        <v>144.27000000000001</v>
      </c>
      <c r="G141" s="26">
        <v>0.71779999999999999</v>
      </c>
      <c r="H141" s="27">
        <v>0.6</v>
      </c>
      <c r="I141" s="27">
        <v>0</v>
      </c>
      <c r="J141" s="27">
        <v>0</v>
      </c>
      <c r="K141" s="27">
        <v>201</v>
      </c>
      <c r="L141" s="27">
        <v>0.72</v>
      </c>
      <c r="M141" s="28">
        <v>242646</v>
      </c>
    </row>
    <row r="142" spans="1:13" s="37" customFormat="1" ht="15" thickBot="1">
      <c r="A142" s="15" t="s">
        <v>52</v>
      </c>
      <c r="B142" s="19">
        <v>175</v>
      </c>
      <c r="C142" s="14">
        <v>0</v>
      </c>
      <c r="D142" s="19">
        <v>821</v>
      </c>
      <c r="E142" s="17">
        <v>59.49</v>
      </c>
      <c r="F142" s="19">
        <v>132.6</v>
      </c>
      <c r="G142" s="12">
        <v>0.75770000000000004</v>
      </c>
      <c r="H142" s="19">
        <v>0.6</v>
      </c>
      <c r="I142" s="19">
        <v>0</v>
      </c>
      <c r="J142" s="19">
        <v>0</v>
      </c>
      <c r="K142" s="19">
        <v>175</v>
      </c>
      <c r="L142" s="19">
        <v>0.76</v>
      </c>
      <c r="M142" s="20">
        <v>242675</v>
      </c>
    </row>
    <row r="143" spans="1:13" s="37" customFormat="1" ht="15" thickBot="1">
      <c r="A143" s="21" t="s">
        <v>107</v>
      </c>
      <c r="B143" s="27">
        <v>192</v>
      </c>
      <c r="C143" s="23">
        <v>0</v>
      </c>
      <c r="D143" s="27">
        <v>857</v>
      </c>
      <c r="E143" s="24">
        <v>60.1</v>
      </c>
      <c r="F143" s="27">
        <v>137.01</v>
      </c>
      <c r="G143" s="26">
        <v>0.71360000000000001</v>
      </c>
      <c r="H143" s="27">
        <v>0.6</v>
      </c>
      <c r="I143" s="27">
        <v>0</v>
      </c>
      <c r="J143" s="27">
        <v>0</v>
      </c>
      <c r="K143" s="27">
        <v>192</v>
      </c>
      <c r="L143" s="27">
        <v>0.71</v>
      </c>
      <c r="M143" s="28">
        <v>242709</v>
      </c>
    </row>
    <row r="144" spans="1:13" s="37" customFormat="1" ht="15.75" thickBot="1">
      <c r="A144" s="4" t="s">
        <v>14</v>
      </c>
      <c r="B144" s="5">
        <v>1501</v>
      </c>
      <c r="C144" s="6">
        <v>2</v>
      </c>
      <c r="D144" s="5">
        <v>6703</v>
      </c>
      <c r="E144" s="6">
        <v>59.97</v>
      </c>
      <c r="F144" s="7">
        <v>1148.6400000000001</v>
      </c>
      <c r="G144" s="6">
        <v>0.76629999999999998</v>
      </c>
      <c r="H144" s="4">
        <v>0.6</v>
      </c>
      <c r="I144" s="6">
        <v>9</v>
      </c>
      <c r="J144" s="6">
        <v>1.26</v>
      </c>
      <c r="K144" s="5">
        <v>1492</v>
      </c>
      <c r="L144" s="6">
        <v>0.76</v>
      </c>
      <c r="M144" s="29"/>
    </row>
    <row r="146" spans="1:13" ht="18">
      <c r="A146" s="9" t="s">
        <v>29</v>
      </c>
    </row>
    <row r="147" spans="1:13" ht="15.75" thickBot="1">
      <c r="A147" s="10" t="s">
        <v>30</v>
      </c>
    </row>
    <row r="148" spans="1:13" ht="15.75" thickBot="1">
      <c r="A148" s="3" t="s">
        <v>2</v>
      </c>
      <c r="B148" s="3" t="s">
        <v>3</v>
      </c>
      <c r="C148" s="13" t="s">
        <v>4</v>
      </c>
      <c r="D148" s="3" t="s">
        <v>5</v>
      </c>
      <c r="E148" s="3" t="s">
        <v>6</v>
      </c>
      <c r="F148" s="13" t="s">
        <v>7</v>
      </c>
      <c r="G148" s="13"/>
      <c r="H148" s="13"/>
      <c r="I148" s="99" t="s">
        <v>8</v>
      </c>
      <c r="J148" s="100"/>
      <c r="K148" s="99" t="s">
        <v>9</v>
      </c>
      <c r="L148" s="100"/>
      <c r="M148" s="13" t="s">
        <v>10</v>
      </c>
    </row>
    <row r="149" spans="1:13" ht="16.5" thickTop="1" thickBot="1">
      <c r="A149" s="3" t="s">
        <v>11</v>
      </c>
      <c r="B149" s="3" t="s">
        <v>12</v>
      </c>
      <c r="C149" s="3" t="s">
        <v>13</v>
      </c>
      <c r="D149" s="3" t="s">
        <v>14</v>
      </c>
      <c r="E149" s="3" t="s">
        <v>15</v>
      </c>
      <c r="F149" s="3" t="s">
        <v>16</v>
      </c>
      <c r="G149" s="3" t="s">
        <v>17</v>
      </c>
      <c r="H149" s="3" t="s">
        <v>18</v>
      </c>
      <c r="I149" s="3" t="s">
        <v>3</v>
      </c>
      <c r="J149" s="3" t="s">
        <v>17</v>
      </c>
      <c r="K149" s="3" t="s">
        <v>3</v>
      </c>
      <c r="L149" s="3" t="s">
        <v>17</v>
      </c>
      <c r="M149" s="3" t="s">
        <v>19</v>
      </c>
    </row>
    <row r="150" spans="1:13" ht="15.75" thickTop="1" thickBot="1">
      <c r="A150" s="15" t="s">
        <v>20</v>
      </c>
      <c r="B150" s="19">
        <v>123</v>
      </c>
      <c r="C150" s="14">
        <v>0</v>
      </c>
      <c r="D150" s="19">
        <v>470</v>
      </c>
      <c r="E150" s="17">
        <v>44.59</v>
      </c>
      <c r="F150" s="19">
        <v>76.63</v>
      </c>
      <c r="G150" s="12">
        <v>0.623</v>
      </c>
      <c r="H150" s="19">
        <v>0.6</v>
      </c>
      <c r="I150" s="19">
        <v>0</v>
      </c>
      <c r="J150" s="19">
        <v>0</v>
      </c>
      <c r="K150" s="19">
        <v>123</v>
      </c>
      <c r="L150" s="19">
        <v>0.62</v>
      </c>
      <c r="M150" s="20">
        <v>242484</v>
      </c>
    </row>
    <row r="151" spans="1:13" ht="15" thickBot="1">
      <c r="A151" s="21" t="s">
        <v>35</v>
      </c>
      <c r="B151" s="27">
        <v>122</v>
      </c>
      <c r="C151" s="23">
        <v>0</v>
      </c>
      <c r="D151" s="27">
        <v>383</v>
      </c>
      <c r="E151" s="24">
        <v>37.549999999999997</v>
      </c>
      <c r="F151" s="27">
        <v>76.86</v>
      </c>
      <c r="G151" s="26">
        <v>0.63</v>
      </c>
      <c r="H151" s="27">
        <v>0.6</v>
      </c>
      <c r="I151" s="27">
        <v>2</v>
      </c>
      <c r="J151" s="27">
        <v>0.56000000000000005</v>
      </c>
      <c r="K151" s="27">
        <v>120</v>
      </c>
      <c r="L151" s="27">
        <v>0.63</v>
      </c>
      <c r="M151" s="28">
        <v>242506</v>
      </c>
    </row>
    <row r="152" spans="1:13" ht="15" thickBot="1">
      <c r="A152" s="15" t="s">
        <v>36</v>
      </c>
      <c r="B152" s="19">
        <v>125</v>
      </c>
      <c r="C152" s="14">
        <v>0</v>
      </c>
      <c r="D152" s="19">
        <v>384</v>
      </c>
      <c r="E152" s="17">
        <v>36.43</v>
      </c>
      <c r="F152" s="19">
        <v>73.97</v>
      </c>
      <c r="G152" s="31">
        <v>0.59179999999999999</v>
      </c>
      <c r="H152" s="19">
        <v>0.6</v>
      </c>
      <c r="I152" s="19">
        <v>0</v>
      </c>
      <c r="J152" s="19">
        <v>0</v>
      </c>
      <c r="K152" s="19">
        <v>125</v>
      </c>
      <c r="L152" s="19">
        <v>0.59</v>
      </c>
      <c r="M152" s="20">
        <v>242536</v>
      </c>
    </row>
    <row r="153" spans="1:13" ht="15" thickBot="1">
      <c r="A153" s="21" t="s">
        <v>48</v>
      </c>
      <c r="B153" s="27">
        <v>116</v>
      </c>
      <c r="C153" s="23">
        <v>0</v>
      </c>
      <c r="D153" s="27">
        <v>476</v>
      </c>
      <c r="E153" s="24">
        <v>45.16</v>
      </c>
      <c r="F153" s="27">
        <v>81.69</v>
      </c>
      <c r="G153" s="26">
        <v>0.70420000000000005</v>
      </c>
      <c r="H153" s="27">
        <v>0.6</v>
      </c>
      <c r="I153" s="27">
        <v>0</v>
      </c>
      <c r="J153" s="27">
        <v>0</v>
      </c>
      <c r="K153" s="27">
        <v>116</v>
      </c>
      <c r="L153" s="27">
        <v>0.7</v>
      </c>
      <c r="M153" s="28">
        <v>242583</v>
      </c>
    </row>
    <row r="154" spans="1:13" ht="15" thickBot="1">
      <c r="A154" s="15" t="s">
        <v>50</v>
      </c>
      <c r="B154" s="19">
        <v>114</v>
      </c>
      <c r="C154" s="14">
        <v>0</v>
      </c>
      <c r="D154" s="19">
        <v>465</v>
      </c>
      <c r="E154" s="17">
        <v>48.84</v>
      </c>
      <c r="F154" s="19">
        <v>84.58</v>
      </c>
      <c r="G154" s="12">
        <v>0.7419</v>
      </c>
      <c r="H154" s="19">
        <v>0.6</v>
      </c>
      <c r="I154" s="19">
        <v>3</v>
      </c>
      <c r="J154" s="19">
        <v>0.56000000000000005</v>
      </c>
      <c r="K154" s="19">
        <v>111</v>
      </c>
      <c r="L154" s="19">
        <v>0.75</v>
      </c>
      <c r="M154" s="20">
        <v>242593</v>
      </c>
    </row>
    <row r="155" spans="1:13" ht="15" thickBot="1">
      <c r="A155" s="21" t="s">
        <v>51</v>
      </c>
      <c r="B155" s="27">
        <v>146</v>
      </c>
      <c r="C155" s="23">
        <v>0</v>
      </c>
      <c r="D155" s="27">
        <v>497</v>
      </c>
      <c r="E155" s="24">
        <v>47.15</v>
      </c>
      <c r="F155" s="27">
        <v>93.84</v>
      </c>
      <c r="G155" s="26">
        <v>0.64270000000000005</v>
      </c>
      <c r="H155" s="27">
        <v>0.6</v>
      </c>
      <c r="I155" s="27">
        <v>4</v>
      </c>
      <c r="J155" s="27">
        <v>0.89</v>
      </c>
      <c r="K155" s="27">
        <v>142</v>
      </c>
      <c r="L155" s="27">
        <v>0.64</v>
      </c>
      <c r="M155" s="28">
        <v>242639</v>
      </c>
    </row>
    <row r="156" spans="1:13" ht="15" thickBot="1">
      <c r="A156" s="15" t="s">
        <v>52</v>
      </c>
      <c r="B156" s="19">
        <v>147</v>
      </c>
      <c r="C156" s="14">
        <v>0</v>
      </c>
      <c r="D156" s="19">
        <v>521</v>
      </c>
      <c r="E156" s="17">
        <v>51.08</v>
      </c>
      <c r="F156" s="19">
        <v>83.54</v>
      </c>
      <c r="G156" s="31">
        <v>0.56830000000000003</v>
      </c>
      <c r="H156" s="19">
        <v>0.6</v>
      </c>
      <c r="I156" s="19">
        <v>2</v>
      </c>
      <c r="J156" s="19">
        <v>0.56000000000000005</v>
      </c>
      <c r="K156" s="19">
        <v>145</v>
      </c>
      <c r="L156" s="19">
        <v>0.56999999999999995</v>
      </c>
      <c r="M156" s="20">
        <v>242664</v>
      </c>
    </row>
    <row r="157" spans="1:13" ht="15" thickBot="1">
      <c r="A157" s="21" t="s">
        <v>107</v>
      </c>
      <c r="B157" s="27">
        <v>125</v>
      </c>
      <c r="C157" s="30">
        <v>1</v>
      </c>
      <c r="D157" s="27">
        <v>519</v>
      </c>
      <c r="E157" s="24">
        <v>49.24</v>
      </c>
      <c r="F157" s="27">
        <v>81.84</v>
      </c>
      <c r="G157" s="26">
        <v>0.66</v>
      </c>
      <c r="H157" s="27">
        <v>0.6</v>
      </c>
      <c r="I157" s="27">
        <v>1</v>
      </c>
      <c r="J157" s="27">
        <v>0.91</v>
      </c>
      <c r="K157" s="27">
        <v>124</v>
      </c>
      <c r="L157" s="27">
        <v>0.65</v>
      </c>
      <c r="M157" s="28">
        <v>242704</v>
      </c>
    </row>
    <row r="158" spans="1:13" ht="15" thickBot="1">
      <c r="A158" s="15" t="s">
        <v>108</v>
      </c>
      <c r="B158" s="19">
        <v>128</v>
      </c>
      <c r="C158" s="14">
        <v>0</v>
      </c>
      <c r="D158" s="19">
        <v>597</v>
      </c>
      <c r="E158" s="17">
        <v>58.53</v>
      </c>
      <c r="F158" s="19">
        <v>103.83</v>
      </c>
      <c r="G158" s="12">
        <v>0.81120000000000003</v>
      </c>
      <c r="H158" s="19">
        <v>0.6</v>
      </c>
      <c r="I158" s="19">
        <v>2</v>
      </c>
      <c r="J158" s="19">
        <v>3.86</v>
      </c>
      <c r="K158" s="19">
        <v>126</v>
      </c>
      <c r="L158" s="19">
        <v>0.76</v>
      </c>
      <c r="M158" s="20">
        <v>242719</v>
      </c>
    </row>
    <row r="159" spans="1:13" ht="15" thickBot="1">
      <c r="A159" s="21" t="s">
        <v>109</v>
      </c>
      <c r="B159" s="27">
        <v>215</v>
      </c>
      <c r="C159" s="30">
        <v>13</v>
      </c>
      <c r="D159" s="22">
        <v>1773</v>
      </c>
      <c r="E159" s="24">
        <v>168.22</v>
      </c>
      <c r="F159" s="27">
        <v>154.03</v>
      </c>
      <c r="G159" s="26">
        <v>0.76249999999999996</v>
      </c>
      <c r="H159" s="27">
        <v>0.6</v>
      </c>
      <c r="I159" s="27">
        <v>1</v>
      </c>
      <c r="J159" s="27">
        <v>1.48</v>
      </c>
      <c r="K159" s="27">
        <v>214</v>
      </c>
      <c r="L159" s="27">
        <v>0.71</v>
      </c>
      <c r="M159" s="28">
        <v>242752</v>
      </c>
    </row>
    <row r="160" spans="1:13" ht="15.75" thickBot="1">
      <c r="A160" s="4" t="s">
        <v>14</v>
      </c>
      <c r="B160" s="5">
        <v>1361</v>
      </c>
      <c r="C160" s="6">
        <v>14</v>
      </c>
      <c r="D160" s="5">
        <v>6085</v>
      </c>
      <c r="E160" s="6">
        <v>58.87</v>
      </c>
      <c r="F160" s="6">
        <v>910.79</v>
      </c>
      <c r="G160" s="6">
        <v>0.67620000000000002</v>
      </c>
      <c r="H160" s="4">
        <v>0.6</v>
      </c>
      <c r="I160" s="6">
        <v>15</v>
      </c>
      <c r="J160" s="6">
        <v>1.17</v>
      </c>
      <c r="K160" s="5">
        <v>1346</v>
      </c>
      <c r="L160" s="6">
        <v>0.66</v>
      </c>
      <c r="M160" s="29"/>
    </row>
    <row r="162" spans="1:13" ht="18">
      <c r="A162" s="32" t="s">
        <v>44</v>
      </c>
    </row>
    <row r="163" spans="1:13" ht="15.75" thickBot="1">
      <c r="A163" s="10" t="s">
        <v>43</v>
      </c>
    </row>
    <row r="164" spans="1:13" ht="15.75" thickBot="1">
      <c r="A164" s="3" t="s">
        <v>2</v>
      </c>
      <c r="B164" s="3" t="s">
        <v>3</v>
      </c>
      <c r="C164" s="13" t="s">
        <v>4</v>
      </c>
      <c r="D164" s="3" t="s">
        <v>5</v>
      </c>
      <c r="E164" s="3" t="s">
        <v>6</v>
      </c>
      <c r="F164" s="13" t="s">
        <v>7</v>
      </c>
      <c r="G164" s="13"/>
      <c r="H164" s="13"/>
      <c r="I164" s="99" t="s">
        <v>8</v>
      </c>
      <c r="J164" s="100"/>
      <c r="K164" s="99" t="s">
        <v>9</v>
      </c>
      <c r="L164" s="100"/>
      <c r="M164" s="13" t="s">
        <v>10</v>
      </c>
    </row>
    <row r="165" spans="1:13" ht="16.5" thickTop="1" thickBot="1">
      <c r="A165" s="3" t="s">
        <v>11</v>
      </c>
      <c r="B165" s="3" t="s">
        <v>12</v>
      </c>
      <c r="C165" s="3" t="s">
        <v>13</v>
      </c>
      <c r="D165" s="3" t="s">
        <v>14</v>
      </c>
      <c r="E165" s="3" t="s">
        <v>15</v>
      </c>
      <c r="F165" s="3" t="s">
        <v>16</v>
      </c>
      <c r="G165" s="3" t="s">
        <v>17</v>
      </c>
      <c r="H165" s="3" t="s">
        <v>18</v>
      </c>
      <c r="I165" s="3" t="s">
        <v>3</v>
      </c>
      <c r="J165" s="3" t="s">
        <v>17</v>
      </c>
      <c r="K165" s="3" t="s">
        <v>3</v>
      </c>
      <c r="L165" s="3" t="s">
        <v>17</v>
      </c>
      <c r="M165" s="3" t="s">
        <v>19</v>
      </c>
    </row>
    <row r="166" spans="1:13" s="37" customFormat="1" ht="15.75" thickTop="1" thickBot="1">
      <c r="A166" s="15" t="s">
        <v>20</v>
      </c>
      <c r="B166" s="19">
        <v>341</v>
      </c>
      <c r="C166" s="14">
        <v>0</v>
      </c>
      <c r="D166" s="16">
        <v>1112</v>
      </c>
      <c r="E166" s="17">
        <v>56.05</v>
      </c>
      <c r="F166" s="19">
        <v>204.21</v>
      </c>
      <c r="G166" s="31">
        <v>0.59889999999999999</v>
      </c>
      <c r="H166" s="19">
        <v>0.6</v>
      </c>
      <c r="I166" s="19">
        <v>0</v>
      </c>
      <c r="J166" s="19">
        <v>0</v>
      </c>
      <c r="K166" s="19">
        <v>341</v>
      </c>
      <c r="L166" s="19">
        <v>0.6</v>
      </c>
      <c r="M166" s="20">
        <v>242541</v>
      </c>
    </row>
    <row r="167" spans="1:13" s="37" customFormat="1" ht="15" thickBot="1">
      <c r="A167" s="21" t="s">
        <v>35</v>
      </c>
      <c r="B167" s="27">
        <v>366</v>
      </c>
      <c r="C167" s="23">
        <v>0</v>
      </c>
      <c r="D167" s="22">
        <v>1123</v>
      </c>
      <c r="E167" s="24">
        <v>58.49</v>
      </c>
      <c r="F167" s="27">
        <v>220.87</v>
      </c>
      <c r="G167" s="26">
        <v>0.60350000000000004</v>
      </c>
      <c r="H167" s="27">
        <v>0.6</v>
      </c>
      <c r="I167" s="27">
        <v>1</v>
      </c>
      <c r="J167" s="27">
        <v>0.56000000000000005</v>
      </c>
      <c r="K167" s="27">
        <v>365</v>
      </c>
      <c r="L167" s="27">
        <v>0.6</v>
      </c>
      <c r="M167" s="28">
        <v>242541</v>
      </c>
    </row>
    <row r="168" spans="1:13" s="37" customFormat="1" ht="15" thickBot="1">
      <c r="A168" s="15" t="s">
        <v>36</v>
      </c>
      <c r="B168" s="19">
        <v>345</v>
      </c>
      <c r="C168" s="14">
        <v>0</v>
      </c>
      <c r="D168" s="16">
        <v>1004</v>
      </c>
      <c r="E168" s="17">
        <v>50.6</v>
      </c>
      <c r="F168" s="19">
        <v>203.52</v>
      </c>
      <c r="G168" s="31">
        <v>0.58989999999999998</v>
      </c>
      <c r="H168" s="19">
        <v>0.6</v>
      </c>
      <c r="I168" s="19">
        <v>0</v>
      </c>
      <c r="J168" s="19">
        <v>0</v>
      </c>
      <c r="K168" s="19">
        <v>345</v>
      </c>
      <c r="L168" s="19">
        <v>0.59</v>
      </c>
      <c r="M168" s="20">
        <v>242556</v>
      </c>
    </row>
    <row r="169" spans="1:13" s="37" customFormat="1" ht="15" thickBot="1">
      <c r="A169" s="21" t="s">
        <v>48</v>
      </c>
      <c r="B169" s="27">
        <v>287</v>
      </c>
      <c r="C169" s="23">
        <v>0</v>
      </c>
      <c r="D169" s="27">
        <v>989</v>
      </c>
      <c r="E169" s="24">
        <v>49.85</v>
      </c>
      <c r="F169" s="27">
        <v>194.58</v>
      </c>
      <c r="G169" s="26">
        <v>0.67800000000000005</v>
      </c>
      <c r="H169" s="27">
        <v>0.6</v>
      </c>
      <c r="I169" s="27">
        <v>0</v>
      </c>
      <c r="J169" s="27">
        <v>0</v>
      </c>
      <c r="K169" s="27">
        <v>287</v>
      </c>
      <c r="L169" s="27">
        <v>0.68</v>
      </c>
      <c r="M169" s="28">
        <v>242681</v>
      </c>
    </row>
    <row r="170" spans="1:13" ht="15" thickBot="1">
      <c r="A170" s="15" t="s">
        <v>50</v>
      </c>
      <c r="B170" s="19">
        <v>263</v>
      </c>
      <c r="C170" s="14">
        <v>0</v>
      </c>
      <c r="D170" s="19">
        <v>799</v>
      </c>
      <c r="E170" s="17">
        <v>44.59</v>
      </c>
      <c r="F170" s="19">
        <v>169.57</v>
      </c>
      <c r="G170" s="12">
        <v>0.64480000000000004</v>
      </c>
      <c r="H170" s="19">
        <v>0.6</v>
      </c>
      <c r="I170" s="19">
        <v>0</v>
      </c>
      <c r="J170" s="19">
        <v>0</v>
      </c>
      <c r="K170" s="19">
        <v>263</v>
      </c>
      <c r="L170" s="19">
        <v>0.64</v>
      </c>
      <c r="M170" s="20">
        <v>242681</v>
      </c>
    </row>
    <row r="171" spans="1:13" ht="15" thickBot="1">
      <c r="A171" s="21" t="s">
        <v>51</v>
      </c>
      <c r="B171" s="27">
        <v>298</v>
      </c>
      <c r="C171" s="23">
        <v>0</v>
      </c>
      <c r="D171" s="27">
        <v>836</v>
      </c>
      <c r="E171" s="24">
        <v>42.14</v>
      </c>
      <c r="F171" s="27">
        <v>189.6</v>
      </c>
      <c r="G171" s="26">
        <v>0.63629999999999998</v>
      </c>
      <c r="H171" s="27">
        <v>0.6</v>
      </c>
      <c r="I171" s="27">
        <v>0</v>
      </c>
      <c r="J171" s="27">
        <v>0</v>
      </c>
      <c r="K171" s="27">
        <v>298</v>
      </c>
      <c r="L171" s="27">
        <v>0.64</v>
      </c>
      <c r="M171" s="28">
        <v>242681</v>
      </c>
    </row>
    <row r="172" spans="1:13" ht="15.75" thickBot="1">
      <c r="A172" s="4" t="s">
        <v>14</v>
      </c>
      <c r="B172" s="5">
        <v>1900</v>
      </c>
      <c r="C172" s="6">
        <v>0</v>
      </c>
      <c r="D172" s="5">
        <v>5863</v>
      </c>
      <c r="E172" s="6">
        <v>50.33</v>
      </c>
      <c r="F172" s="7">
        <v>1182.3599999999999</v>
      </c>
      <c r="G172" s="6">
        <v>0.62229999999999996</v>
      </c>
      <c r="H172" s="4">
        <v>0.6</v>
      </c>
      <c r="I172" s="6">
        <v>1</v>
      </c>
      <c r="J172" s="6">
        <v>0.56000000000000005</v>
      </c>
      <c r="K172" s="5">
        <v>1899</v>
      </c>
      <c r="L172" s="6">
        <v>0.62</v>
      </c>
      <c r="M172" s="29"/>
    </row>
    <row r="173" spans="1:13" s="37" customFormat="1" ht="15">
      <c r="A173" s="33"/>
      <c r="B173" s="35"/>
      <c r="C173" s="35"/>
      <c r="D173" s="34"/>
      <c r="E173" s="35"/>
      <c r="F173" s="35"/>
      <c r="G173" s="35"/>
      <c r="H173" s="33"/>
      <c r="I173" s="35"/>
      <c r="J173" s="35"/>
      <c r="K173" s="35"/>
      <c r="L173" s="35"/>
      <c r="M173" s="36"/>
    </row>
    <row r="174" spans="1:13" ht="18">
      <c r="A174" s="9" t="s">
        <v>31</v>
      </c>
    </row>
    <row r="175" spans="1:13" ht="15.75" thickBot="1">
      <c r="A175" s="10" t="s">
        <v>32</v>
      </c>
    </row>
    <row r="176" spans="1:13" ht="15.75" thickBot="1">
      <c r="A176" s="3" t="s">
        <v>2</v>
      </c>
      <c r="B176" s="3" t="s">
        <v>3</v>
      </c>
      <c r="C176" s="13" t="s">
        <v>4</v>
      </c>
      <c r="D176" s="3" t="s">
        <v>5</v>
      </c>
      <c r="E176" s="3" t="s">
        <v>6</v>
      </c>
      <c r="F176" s="13" t="s">
        <v>7</v>
      </c>
      <c r="G176" s="13"/>
      <c r="H176" s="13"/>
      <c r="I176" s="99" t="s">
        <v>8</v>
      </c>
      <c r="J176" s="100"/>
      <c r="K176" s="99" t="s">
        <v>9</v>
      </c>
      <c r="L176" s="100"/>
      <c r="M176" s="13" t="s">
        <v>10</v>
      </c>
    </row>
    <row r="177" spans="1:13" ht="16.5" thickTop="1" thickBot="1">
      <c r="A177" s="3" t="s">
        <v>11</v>
      </c>
      <c r="B177" s="3" t="s">
        <v>12</v>
      </c>
      <c r="C177" s="3" t="s">
        <v>13</v>
      </c>
      <c r="D177" s="3" t="s">
        <v>14</v>
      </c>
      <c r="E177" s="3" t="s">
        <v>15</v>
      </c>
      <c r="F177" s="3" t="s">
        <v>16</v>
      </c>
      <c r="G177" s="3" t="s">
        <v>17</v>
      </c>
      <c r="H177" s="3" t="s">
        <v>18</v>
      </c>
      <c r="I177" s="3" t="s">
        <v>3</v>
      </c>
      <c r="J177" s="3" t="s">
        <v>17</v>
      </c>
      <c r="K177" s="3" t="s">
        <v>3</v>
      </c>
      <c r="L177" s="3" t="s">
        <v>17</v>
      </c>
      <c r="M177" s="3" t="s">
        <v>19</v>
      </c>
    </row>
    <row r="178" spans="1:13" ht="15.75" thickTop="1" thickBot="1">
      <c r="A178" s="15" t="s">
        <v>20</v>
      </c>
      <c r="B178" s="19">
        <v>26</v>
      </c>
      <c r="C178" s="11">
        <v>1</v>
      </c>
      <c r="D178" s="19">
        <v>42</v>
      </c>
      <c r="E178" s="17">
        <v>13.55</v>
      </c>
      <c r="F178" s="19">
        <v>17.350000000000001</v>
      </c>
      <c r="G178" s="12">
        <v>0.69420000000000004</v>
      </c>
      <c r="H178" s="19">
        <v>0.6</v>
      </c>
      <c r="I178" s="19">
        <v>0</v>
      </c>
      <c r="J178" s="19">
        <v>0</v>
      </c>
      <c r="K178" s="19">
        <v>26</v>
      </c>
      <c r="L178" s="19">
        <v>0.67</v>
      </c>
      <c r="M178" s="20">
        <v>242486</v>
      </c>
    </row>
    <row r="179" spans="1:13" s="37" customFormat="1" ht="15" thickBot="1">
      <c r="A179" s="21" t="s">
        <v>35</v>
      </c>
      <c r="B179" s="27">
        <v>26</v>
      </c>
      <c r="C179" s="23">
        <v>0</v>
      </c>
      <c r="D179" s="27">
        <v>57</v>
      </c>
      <c r="E179" s="24">
        <v>19</v>
      </c>
      <c r="F179" s="27">
        <v>22.09</v>
      </c>
      <c r="G179" s="26">
        <v>0.84950000000000003</v>
      </c>
      <c r="H179" s="27">
        <v>0.6</v>
      </c>
      <c r="I179" s="27">
        <v>1</v>
      </c>
      <c r="J179" s="27">
        <v>4.0599999999999996</v>
      </c>
      <c r="K179" s="27">
        <v>25</v>
      </c>
      <c r="L179" s="27">
        <v>0.72</v>
      </c>
      <c r="M179" s="28">
        <v>242514</v>
      </c>
    </row>
    <row r="180" spans="1:13" s="37" customFormat="1" ht="15" thickBot="1">
      <c r="A180" s="15" t="s">
        <v>36</v>
      </c>
      <c r="B180" s="19">
        <v>31</v>
      </c>
      <c r="C180" s="11">
        <v>3</v>
      </c>
      <c r="D180" s="19">
        <v>64</v>
      </c>
      <c r="E180" s="17">
        <v>20.65</v>
      </c>
      <c r="F180" s="19">
        <v>21.49</v>
      </c>
      <c r="G180" s="12">
        <v>0.76739999999999997</v>
      </c>
      <c r="H180" s="19">
        <v>0.6</v>
      </c>
      <c r="I180" s="19">
        <v>1</v>
      </c>
      <c r="J180" s="19">
        <v>5.01</v>
      </c>
      <c r="K180" s="19">
        <v>30</v>
      </c>
      <c r="L180" s="19">
        <v>0.55000000000000004</v>
      </c>
      <c r="M180" s="20">
        <v>242541</v>
      </c>
    </row>
    <row r="181" spans="1:13" s="37" customFormat="1" ht="15" thickBot="1">
      <c r="A181" s="21" t="s">
        <v>48</v>
      </c>
      <c r="B181" s="27">
        <v>23</v>
      </c>
      <c r="C181" s="23">
        <v>0</v>
      </c>
      <c r="D181" s="27">
        <v>54</v>
      </c>
      <c r="E181" s="24">
        <v>17.420000000000002</v>
      </c>
      <c r="F181" s="27">
        <v>15.15</v>
      </c>
      <c r="G181" s="26">
        <v>0.65849999999999997</v>
      </c>
      <c r="H181" s="27">
        <v>0.6</v>
      </c>
      <c r="I181" s="27">
        <v>0</v>
      </c>
      <c r="J181" s="27">
        <v>0</v>
      </c>
      <c r="K181" s="27">
        <v>23</v>
      </c>
      <c r="L181" s="27">
        <v>0.66</v>
      </c>
      <c r="M181" s="28">
        <v>242572</v>
      </c>
    </row>
    <row r="182" spans="1:13" s="37" customFormat="1" ht="15" thickBot="1">
      <c r="A182" s="15" t="s">
        <v>50</v>
      </c>
      <c r="B182" s="19">
        <v>17</v>
      </c>
      <c r="C182" s="14">
        <v>0</v>
      </c>
      <c r="D182" s="19">
        <v>65</v>
      </c>
      <c r="E182" s="17">
        <v>23.21</v>
      </c>
      <c r="F182" s="19">
        <v>12.48</v>
      </c>
      <c r="G182" s="12">
        <v>0.73399999999999999</v>
      </c>
      <c r="H182" s="19">
        <v>0.6</v>
      </c>
      <c r="I182" s="19">
        <v>1</v>
      </c>
      <c r="J182" s="19">
        <v>0.88</v>
      </c>
      <c r="K182" s="19">
        <v>16</v>
      </c>
      <c r="L182" s="19">
        <v>0.72</v>
      </c>
      <c r="M182" s="20">
        <v>242605</v>
      </c>
    </row>
    <row r="183" spans="1:13" s="37" customFormat="1" ht="15" thickBot="1">
      <c r="A183" s="21" t="s">
        <v>51</v>
      </c>
      <c r="B183" s="27">
        <v>20</v>
      </c>
      <c r="C183" s="30">
        <v>1</v>
      </c>
      <c r="D183" s="27">
        <v>39</v>
      </c>
      <c r="E183" s="24">
        <v>12.58</v>
      </c>
      <c r="F183" s="27">
        <v>11.07</v>
      </c>
      <c r="G183" s="46">
        <v>0.58279999999999998</v>
      </c>
      <c r="H183" s="27">
        <v>0.6</v>
      </c>
      <c r="I183" s="27">
        <v>0</v>
      </c>
      <c r="J183" s="27">
        <v>0</v>
      </c>
      <c r="K183" s="27">
        <v>20</v>
      </c>
      <c r="L183" s="27">
        <v>0.55000000000000004</v>
      </c>
      <c r="M183" s="28">
        <v>242641</v>
      </c>
    </row>
    <row r="184" spans="1:13" s="37" customFormat="1" ht="15" thickBot="1">
      <c r="A184" s="15" t="s">
        <v>52</v>
      </c>
      <c r="B184" s="19">
        <v>17</v>
      </c>
      <c r="C184" s="14">
        <v>0</v>
      </c>
      <c r="D184" s="19">
        <v>34</v>
      </c>
      <c r="E184" s="17">
        <v>11.33</v>
      </c>
      <c r="F184" s="19">
        <v>11.44</v>
      </c>
      <c r="G184" s="12">
        <v>0.67320000000000002</v>
      </c>
      <c r="H184" s="19">
        <v>0.6</v>
      </c>
      <c r="I184" s="19">
        <v>0</v>
      </c>
      <c r="J184" s="19">
        <v>0</v>
      </c>
      <c r="K184" s="19">
        <v>17</v>
      </c>
      <c r="L184" s="19">
        <v>0.67</v>
      </c>
      <c r="M184" s="20">
        <v>242667</v>
      </c>
    </row>
    <row r="185" spans="1:13" s="37" customFormat="1" ht="15" thickBot="1">
      <c r="A185" s="21" t="s">
        <v>107</v>
      </c>
      <c r="B185" s="27">
        <v>33</v>
      </c>
      <c r="C185" s="23">
        <v>0</v>
      </c>
      <c r="D185" s="27">
        <v>75</v>
      </c>
      <c r="E185" s="24">
        <v>24.19</v>
      </c>
      <c r="F185" s="27">
        <v>23.47</v>
      </c>
      <c r="G185" s="26">
        <v>0.71130000000000004</v>
      </c>
      <c r="H185" s="27">
        <v>0.6</v>
      </c>
      <c r="I185" s="27">
        <v>0</v>
      </c>
      <c r="J185" s="27">
        <v>0</v>
      </c>
      <c r="K185" s="27">
        <v>33</v>
      </c>
      <c r="L185" s="27">
        <v>0.71</v>
      </c>
      <c r="M185" s="28">
        <v>242698</v>
      </c>
    </row>
    <row r="186" spans="1:13" s="37" customFormat="1" ht="15" thickBot="1">
      <c r="A186" s="15" t="s">
        <v>108</v>
      </c>
      <c r="B186" s="19">
        <v>61</v>
      </c>
      <c r="C186" s="14">
        <v>0</v>
      </c>
      <c r="D186" s="19">
        <v>63</v>
      </c>
      <c r="E186" s="17">
        <v>21</v>
      </c>
      <c r="F186" s="19">
        <v>34.46</v>
      </c>
      <c r="G186" s="31">
        <v>0.56489999999999996</v>
      </c>
      <c r="H186" s="19">
        <v>0.6</v>
      </c>
      <c r="I186" s="19">
        <v>0</v>
      </c>
      <c r="J186" s="19">
        <v>0</v>
      </c>
      <c r="K186" s="19">
        <v>61</v>
      </c>
      <c r="L186" s="19">
        <v>0.56000000000000005</v>
      </c>
      <c r="M186" s="20">
        <v>242739</v>
      </c>
    </row>
    <row r="187" spans="1:13" s="37" customFormat="1" ht="15" thickBot="1">
      <c r="A187" s="21" t="s">
        <v>109</v>
      </c>
      <c r="B187" s="27">
        <v>97</v>
      </c>
      <c r="C187" s="30">
        <v>57</v>
      </c>
      <c r="D187" s="27">
        <v>535</v>
      </c>
      <c r="E187" s="24">
        <v>172.58</v>
      </c>
      <c r="F187" s="27">
        <v>25.8</v>
      </c>
      <c r="G187" s="26">
        <v>0.64500000000000002</v>
      </c>
      <c r="H187" s="27">
        <v>0.6</v>
      </c>
      <c r="I187" s="27">
        <v>0</v>
      </c>
      <c r="J187" s="27">
        <v>0</v>
      </c>
      <c r="K187" s="27">
        <v>97</v>
      </c>
      <c r="L187" s="27">
        <v>0.27</v>
      </c>
      <c r="M187" s="28">
        <v>242739</v>
      </c>
    </row>
    <row r="188" spans="1:13" ht="15.75" thickBot="1">
      <c r="A188" s="4" t="s">
        <v>14</v>
      </c>
      <c r="B188" s="6">
        <v>351</v>
      </c>
      <c r="C188" s="6">
        <v>62</v>
      </c>
      <c r="D188" s="5">
        <v>1028</v>
      </c>
      <c r="E188" s="6">
        <v>33.82</v>
      </c>
      <c r="F188" s="6">
        <v>194.8</v>
      </c>
      <c r="G188" s="6">
        <v>0.67400000000000004</v>
      </c>
      <c r="H188" s="4">
        <v>0.6</v>
      </c>
      <c r="I188" s="6">
        <v>3</v>
      </c>
      <c r="J188" s="6">
        <v>3.32</v>
      </c>
      <c r="K188" s="6">
        <v>348</v>
      </c>
      <c r="L188" s="6">
        <v>0.53</v>
      </c>
      <c r="M188" s="29"/>
    </row>
    <row r="189" spans="1:13" s="37" customFormat="1" ht="15.75" thickBot="1">
      <c r="A189" s="47"/>
      <c r="B189" s="48"/>
      <c r="C189" s="48"/>
      <c r="D189" s="48"/>
      <c r="E189" s="48"/>
      <c r="F189" s="48"/>
      <c r="G189" s="48"/>
      <c r="H189" s="47"/>
      <c r="I189" s="48"/>
      <c r="J189" s="48"/>
      <c r="K189" s="48"/>
      <c r="L189" s="48"/>
      <c r="M189" s="49"/>
    </row>
    <row r="191" spans="1:13" ht="18">
      <c r="A191" s="32" t="s">
        <v>45</v>
      </c>
    </row>
    <row r="192" spans="1:13" ht="15.75" thickBot="1">
      <c r="A192" s="10" t="s">
        <v>26</v>
      </c>
    </row>
    <row r="193" spans="1:13" ht="15.75" thickBot="1">
      <c r="A193" s="3" t="s">
        <v>2</v>
      </c>
      <c r="B193" s="3" t="s">
        <v>3</v>
      </c>
      <c r="C193" s="13" t="s">
        <v>4</v>
      </c>
      <c r="D193" s="3" t="s">
        <v>5</v>
      </c>
      <c r="E193" s="3" t="s">
        <v>6</v>
      </c>
      <c r="F193" s="13" t="s">
        <v>7</v>
      </c>
      <c r="G193" s="13"/>
      <c r="H193" s="13"/>
      <c r="I193" s="99" t="s">
        <v>8</v>
      </c>
      <c r="J193" s="100"/>
      <c r="K193" s="99" t="s">
        <v>9</v>
      </c>
      <c r="L193" s="100"/>
      <c r="M193" s="13" t="s">
        <v>10</v>
      </c>
    </row>
    <row r="194" spans="1:13" ht="16.5" thickTop="1" thickBot="1">
      <c r="A194" s="3" t="s">
        <v>11</v>
      </c>
      <c r="B194" s="3" t="s">
        <v>12</v>
      </c>
      <c r="C194" s="3" t="s">
        <v>13</v>
      </c>
      <c r="D194" s="3" t="s">
        <v>14</v>
      </c>
      <c r="E194" s="3" t="s">
        <v>15</v>
      </c>
      <c r="F194" s="3" t="s">
        <v>16</v>
      </c>
      <c r="G194" s="3" t="s">
        <v>17</v>
      </c>
      <c r="H194" s="3" t="s">
        <v>18</v>
      </c>
      <c r="I194" s="3" t="s">
        <v>3</v>
      </c>
      <c r="J194" s="3" t="s">
        <v>17</v>
      </c>
      <c r="K194" s="3" t="s">
        <v>3</v>
      </c>
      <c r="L194" s="3" t="s">
        <v>17</v>
      </c>
      <c r="M194" s="3" t="s">
        <v>19</v>
      </c>
    </row>
    <row r="195" spans="1:13" ht="15.75" thickTop="1" thickBot="1">
      <c r="A195" s="15" t="s">
        <v>20</v>
      </c>
      <c r="B195" s="19">
        <v>193</v>
      </c>
      <c r="C195" s="11">
        <v>1</v>
      </c>
      <c r="D195" s="19">
        <v>628</v>
      </c>
      <c r="E195" s="17">
        <v>67.53</v>
      </c>
      <c r="F195" s="19">
        <v>138.26</v>
      </c>
      <c r="G195" s="12">
        <v>0.72009999999999996</v>
      </c>
      <c r="H195" s="19">
        <v>0.6</v>
      </c>
      <c r="I195" s="19">
        <v>0</v>
      </c>
      <c r="J195" s="19">
        <v>0</v>
      </c>
      <c r="K195" s="19">
        <v>193</v>
      </c>
      <c r="L195" s="19">
        <v>0.72</v>
      </c>
      <c r="M195" s="20">
        <v>242509</v>
      </c>
    </row>
    <row r="196" spans="1:13" ht="15" thickBot="1">
      <c r="A196" s="21" t="s">
        <v>35</v>
      </c>
      <c r="B196" s="27">
        <v>207</v>
      </c>
      <c r="C196" s="30">
        <v>1</v>
      </c>
      <c r="D196" s="27">
        <v>725</v>
      </c>
      <c r="E196" s="24">
        <v>80.56</v>
      </c>
      <c r="F196" s="27">
        <v>157.03</v>
      </c>
      <c r="G196" s="26">
        <v>0.76229999999999998</v>
      </c>
      <c r="H196" s="27">
        <v>0.6</v>
      </c>
      <c r="I196" s="27">
        <v>3</v>
      </c>
      <c r="J196" s="27">
        <v>0.59</v>
      </c>
      <c r="K196" s="27">
        <v>204</v>
      </c>
      <c r="L196" s="27">
        <v>0.76</v>
      </c>
      <c r="M196" s="28">
        <v>242509</v>
      </c>
    </row>
    <row r="197" spans="1:13" ht="15" thickBot="1">
      <c r="A197" s="15" t="s">
        <v>36</v>
      </c>
      <c r="B197" s="19">
        <v>193</v>
      </c>
      <c r="C197" s="11">
        <v>1</v>
      </c>
      <c r="D197" s="19">
        <v>495</v>
      </c>
      <c r="E197" s="17">
        <v>53.23</v>
      </c>
      <c r="F197" s="19">
        <v>134.6</v>
      </c>
      <c r="G197" s="12">
        <v>0.70099999999999996</v>
      </c>
      <c r="H197" s="19">
        <v>0.6</v>
      </c>
      <c r="I197" s="19">
        <v>4</v>
      </c>
      <c r="J197" s="19">
        <v>1.29</v>
      </c>
      <c r="K197" s="19">
        <v>189</v>
      </c>
      <c r="L197" s="19">
        <v>0.68</v>
      </c>
      <c r="M197" s="20">
        <v>242578</v>
      </c>
    </row>
    <row r="198" spans="1:13" ht="15" thickBot="1">
      <c r="A198" s="21" t="s">
        <v>48</v>
      </c>
      <c r="B198" s="27">
        <v>158</v>
      </c>
      <c r="C198" s="30">
        <v>2</v>
      </c>
      <c r="D198" s="27">
        <v>660</v>
      </c>
      <c r="E198" s="24">
        <v>70.97</v>
      </c>
      <c r="F198" s="27">
        <v>123.1</v>
      </c>
      <c r="G198" s="26">
        <v>0.78910000000000002</v>
      </c>
      <c r="H198" s="27">
        <v>0.6</v>
      </c>
      <c r="I198" s="27">
        <v>1</v>
      </c>
      <c r="J198" s="27">
        <v>2.5099999999999998</v>
      </c>
      <c r="K198" s="27">
        <v>157</v>
      </c>
      <c r="L198" s="27">
        <v>0.77</v>
      </c>
      <c r="M198" s="28">
        <v>242578</v>
      </c>
    </row>
    <row r="199" spans="1:13" ht="15" thickBot="1">
      <c r="A199" s="15" t="s">
        <v>50</v>
      </c>
      <c r="B199" s="19">
        <v>140</v>
      </c>
      <c r="C199" s="14">
        <v>0</v>
      </c>
      <c r="D199" s="19">
        <v>379</v>
      </c>
      <c r="E199" s="17">
        <v>45.12</v>
      </c>
      <c r="F199" s="19">
        <v>96.36</v>
      </c>
      <c r="G199" s="12">
        <v>0.68830000000000002</v>
      </c>
      <c r="H199" s="19">
        <v>0.6</v>
      </c>
      <c r="I199" s="19">
        <v>0</v>
      </c>
      <c r="J199" s="19">
        <v>0</v>
      </c>
      <c r="K199" s="19">
        <v>140</v>
      </c>
      <c r="L199" s="19">
        <v>0.69</v>
      </c>
      <c r="M199" s="20">
        <v>242614</v>
      </c>
    </row>
    <row r="200" spans="1:13" ht="15" thickBot="1">
      <c r="A200" s="21" t="s">
        <v>51</v>
      </c>
      <c r="B200" s="27">
        <v>181</v>
      </c>
      <c r="C200" s="23">
        <v>0</v>
      </c>
      <c r="D200" s="27">
        <v>542</v>
      </c>
      <c r="E200" s="24">
        <v>58.28</v>
      </c>
      <c r="F200" s="27">
        <v>121.53</v>
      </c>
      <c r="G200" s="26">
        <v>0.6714</v>
      </c>
      <c r="H200" s="27">
        <v>0.6</v>
      </c>
      <c r="I200" s="27">
        <v>2</v>
      </c>
      <c r="J200" s="27">
        <v>0.77</v>
      </c>
      <c r="K200" s="27">
        <v>179</v>
      </c>
      <c r="L200" s="27">
        <v>0.67</v>
      </c>
      <c r="M200" s="28">
        <v>242663</v>
      </c>
    </row>
    <row r="201" spans="1:13" ht="15" thickBot="1">
      <c r="A201" s="15" t="s">
        <v>52</v>
      </c>
      <c r="B201" s="19">
        <v>203</v>
      </c>
      <c r="C201" s="11">
        <v>12</v>
      </c>
      <c r="D201" s="19">
        <v>590</v>
      </c>
      <c r="E201" s="17">
        <v>65.56</v>
      </c>
      <c r="F201" s="19">
        <v>116.84</v>
      </c>
      <c r="G201" s="12">
        <v>0.61170000000000002</v>
      </c>
      <c r="H201" s="19">
        <v>0.6</v>
      </c>
      <c r="I201" s="19">
        <v>0</v>
      </c>
      <c r="J201" s="19">
        <v>0</v>
      </c>
      <c r="K201" s="19">
        <v>203</v>
      </c>
      <c r="L201" s="19">
        <v>0.57999999999999996</v>
      </c>
      <c r="M201" s="20">
        <v>242744</v>
      </c>
    </row>
    <row r="202" spans="1:13" ht="15" thickBot="1">
      <c r="A202" s="21" t="s">
        <v>107</v>
      </c>
      <c r="B202" s="27">
        <v>250</v>
      </c>
      <c r="C202" s="23">
        <v>0</v>
      </c>
      <c r="D202" s="22">
        <v>1534</v>
      </c>
      <c r="E202" s="24">
        <v>164.95</v>
      </c>
      <c r="F202" s="27">
        <v>167.54</v>
      </c>
      <c r="G202" s="26">
        <v>0.67020000000000002</v>
      </c>
      <c r="H202" s="27">
        <v>0.6</v>
      </c>
      <c r="I202" s="27">
        <v>0</v>
      </c>
      <c r="J202" s="27">
        <v>0</v>
      </c>
      <c r="K202" s="27">
        <v>250</v>
      </c>
      <c r="L202" s="27">
        <v>0.67</v>
      </c>
      <c r="M202" s="28">
        <v>242744</v>
      </c>
    </row>
    <row r="203" spans="1:13" ht="15" thickBot="1">
      <c r="A203" s="15" t="s">
        <v>108</v>
      </c>
      <c r="B203" s="19">
        <v>478</v>
      </c>
      <c r="C203" s="14">
        <v>0</v>
      </c>
      <c r="D203" s="16">
        <v>3479</v>
      </c>
      <c r="E203" s="17">
        <v>386.56</v>
      </c>
      <c r="F203" s="19">
        <v>302.76</v>
      </c>
      <c r="G203" s="12">
        <v>0.63339999999999996</v>
      </c>
      <c r="H203" s="19">
        <v>0.6</v>
      </c>
      <c r="I203" s="19">
        <v>0</v>
      </c>
      <c r="J203" s="19">
        <v>0</v>
      </c>
      <c r="K203" s="19">
        <v>478</v>
      </c>
      <c r="L203" s="19">
        <v>0.63</v>
      </c>
      <c r="M203" s="20">
        <v>242744</v>
      </c>
    </row>
    <row r="204" spans="1:13" ht="15.75" thickBot="1">
      <c r="A204" s="4" t="s">
        <v>14</v>
      </c>
      <c r="B204" s="5">
        <v>2003</v>
      </c>
      <c r="C204" s="6">
        <v>17</v>
      </c>
      <c r="D204" s="5">
        <v>9032</v>
      </c>
      <c r="E204" s="6">
        <v>110.28</v>
      </c>
      <c r="F204" s="7">
        <v>1358.01</v>
      </c>
      <c r="G204" s="6">
        <v>0.68379999999999996</v>
      </c>
      <c r="H204" s="4">
        <v>0.6</v>
      </c>
      <c r="I204" s="6">
        <v>10</v>
      </c>
      <c r="J204" s="6">
        <v>1.1000000000000001</v>
      </c>
      <c r="K204" s="5">
        <v>1993</v>
      </c>
      <c r="L204" s="6">
        <v>0.68</v>
      </c>
      <c r="M204" s="29"/>
    </row>
    <row r="205" spans="1:13" s="37" customFormat="1" ht="15.75" thickBot="1">
      <c r="A205" s="47"/>
      <c r="B205" s="48"/>
      <c r="C205" s="48"/>
      <c r="D205" s="50"/>
      <c r="E205" s="48"/>
      <c r="F205" s="48"/>
      <c r="G205" s="48"/>
      <c r="H205" s="47"/>
      <c r="I205" s="48"/>
      <c r="J205" s="48"/>
      <c r="K205" s="48"/>
      <c r="L205" s="48"/>
      <c r="M205" s="49"/>
    </row>
    <row r="206" spans="1:13" s="37" customFormat="1" ht="15">
      <c r="A206" s="33"/>
      <c r="B206" s="35"/>
      <c r="C206" s="35"/>
      <c r="D206" s="34"/>
      <c r="E206" s="35"/>
      <c r="F206" s="35"/>
      <c r="G206" s="35"/>
      <c r="H206" s="33"/>
      <c r="I206" s="35"/>
      <c r="J206" s="35"/>
      <c r="K206" s="35"/>
      <c r="L206" s="35"/>
      <c r="M206" s="36"/>
    </row>
    <row r="207" spans="1:13" ht="18">
      <c r="A207" s="9" t="s">
        <v>33</v>
      </c>
    </row>
    <row r="208" spans="1:13" ht="15.75" thickBot="1">
      <c r="A208" s="10" t="s">
        <v>34</v>
      </c>
    </row>
    <row r="209" spans="1:13" ht="15.75" thickBot="1">
      <c r="A209" s="3" t="s">
        <v>2</v>
      </c>
      <c r="B209" s="3" t="s">
        <v>3</v>
      </c>
      <c r="C209" s="13" t="s">
        <v>4</v>
      </c>
      <c r="D209" s="3" t="s">
        <v>5</v>
      </c>
      <c r="E209" s="3" t="s">
        <v>6</v>
      </c>
      <c r="F209" s="13" t="s">
        <v>7</v>
      </c>
      <c r="G209" s="13"/>
      <c r="H209" s="13"/>
      <c r="I209" s="99" t="s">
        <v>8</v>
      </c>
      <c r="J209" s="100"/>
      <c r="K209" s="99" t="s">
        <v>9</v>
      </c>
      <c r="L209" s="100"/>
      <c r="M209" s="13" t="s">
        <v>10</v>
      </c>
    </row>
    <row r="210" spans="1:13" ht="16.5" thickTop="1" thickBot="1">
      <c r="A210" s="3" t="s">
        <v>11</v>
      </c>
      <c r="B210" s="3" t="s">
        <v>12</v>
      </c>
      <c r="C210" s="3" t="s">
        <v>13</v>
      </c>
      <c r="D210" s="3" t="s">
        <v>14</v>
      </c>
      <c r="E210" s="3" t="s">
        <v>15</v>
      </c>
      <c r="F210" s="3" t="s">
        <v>16</v>
      </c>
      <c r="G210" s="3" t="s">
        <v>17</v>
      </c>
      <c r="H210" s="3" t="s">
        <v>18</v>
      </c>
      <c r="I210" s="3" t="s">
        <v>3</v>
      </c>
      <c r="J210" s="3" t="s">
        <v>17</v>
      </c>
      <c r="K210" s="3" t="s">
        <v>3</v>
      </c>
      <c r="L210" s="3" t="s">
        <v>17</v>
      </c>
      <c r="M210" s="3" t="s">
        <v>19</v>
      </c>
    </row>
    <row r="211" spans="1:13" ht="15.75" thickTop="1" thickBot="1">
      <c r="A211" s="39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1"/>
    </row>
    <row r="212" spans="1:13" ht="15" thickBot="1">
      <c r="A212" s="15" t="s">
        <v>20</v>
      </c>
      <c r="B212" s="19">
        <v>106</v>
      </c>
      <c r="C212" s="14">
        <v>0</v>
      </c>
      <c r="D212" s="19">
        <v>518</v>
      </c>
      <c r="E212" s="17">
        <v>69.62</v>
      </c>
      <c r="F212" s="19">
        <v>73.27</v>
      </c>
      <c r="G212" s="12">
        <v>0.69120000000000004</v>
      </c>
      <c r="H212" s="19">
        <v>0.6</v>
      </c>
      <c r="I212" s="19">
        <v>2</v>
      </c>
      <c r="J212" s="19">
        <v>2</v>
      </c>
      <c r="K212" s="19">
        <v>104</v>
      </c>
      <c r="L212" s="19">
        <v>0.67</v>
      </c>
      <c r="M212" s="20">
        <v>242484</v>
      </c>
    </row>
    <row r="213" spans="1:13" ht="15" thickBot="1">
      <c r="A213" s="21" t="s">
        <v>35</v>
      </c>
      <c r="B213" s="27">
        <v>129</v>
      </c>
      <c r="C213" s="23">
        <v>0</v>
      </c>
      <c r="D213" s="27">
        <v>516</v>
      </c>
      <c r="E213" s="24">
        <v>71.67</v>
      </c>
      <c r="F213" s="27">
        <v>84.42</v>
      </c>
      <c r="G213" s="26">
        <v>0.65439999999999998</v>
      </c>
      <c r="H213" s="27">
        <v>0.6</v>
      </c>
      <c r="I213" s="27">
        <v>0</v>
      </c>
      <c r="J213" s="27">
        <v>0</v>
      </c>
      <c r="K213" s="27">
        <v>129</v>
      </c>
      <c r="L213" s="27">
        <v>0.65</v>
      </c>
      <c r="M213" s="28">
        <v>242506</v>
      </c>
    </row>
    <row r="214" spans="1:13" ht="15" thickBot="1">
      <c r="A214" s="15" t="s">
        <v>36</v>
      </c>
      <c r="B214" s="19">
        <v>87</v>
      </c>
      <c r="C214" s="14">
        <v>0</v>
      </c>
      <c r="D214" s="19">
        <v>459</v>
      </c>
      <c r="E214" s="17">
        <v>61.69</v>
      </c>
      <c r="F214" s="19">
        <v>54.43</v>
      </c>
      <c r="G214" s="12">
        <v>0.62560000000000004</v>
      </c>
      <c r="H214" s="19">
        <v>0.6</v>
      </c>
      <c r="I214" s="19">
        <v>0</v>
      </c>
      <c r="J214" s="19">
        <v>0</v>
      </c>
      <c r="K214" s="19">
        <v>87</v>
      </c>
      <c r="L214" s="19">
        <v>0.63</v>
      </c>
      <c r="M214" s="20">
        <v>242578</v>
      </c>
    </row>
    <row r="215" spans="1:13" ht="15" thickBot="1">
      <c r="A215" s="21" t="s">
        <v>48</v>
      </c>
      <c r="B215" s="27">
        <v>84</v>
      </c>
      <c r="C215" s="23">
        <v>0</v>
      </c>
      <c r="D215" s="27">
        <v>360</v>
      </c>
      <c r="E215" s="24">
        <v>48.39</v>
      </c>
      <c r="F215" s="27">
        <v>64.06</v>
      </c>
      <c r="G215" s="26">
        <v>0.76259999999999994</v>
      </c>
      <c r="H215" s="27">
        <v>0.6</v>
      </c>
      <c r="I215" s="27">
        <v>2</v>
      </c>
      <c r="J215" s="27">
        <v>1.03</v>
      </c>
      <c r="K215" s="27">
        <v>82</v>
      </c>
      <c r="L215" s="27">
        <v>0.76</v>
      </c>
      <c r="M215" s="28">
        <v>242578</v>
      </c>
    </row>
    <row r="216" spans="1:13" ht="15" thickBot="1">
      <c r="A216" s="15" t="s">
        <v>50</v>
      </c>
      <c r="B216" s="19">
        <v>68</v>
      </c>
      <c r="C216" s="14">
        <v>0</v>
      </c>
      <c r="D216" s="19">
        <v>378</v>
      </c>
      <c r="E216" s="17">
        <v>56.25</v>
      </c>
      <c r="F216" s="19">
        <v>53.23</v>
      </c>
      <c r="G216" s="12">
        <v>0.78280000000000005</v>
      </c>
      <c r="H216" s="19">
        <v>0.6</v>
      </c>
      <c r="I216" s="19">
        <v>2</v>
      </c>
      <c r="J216" s="19">
        <v>0.73</v>
      </c>
      <c r="K216" s="19">
        <v>66</v>
      </c>
      <c r="L216" s="19">
        <v>0.78</v>
      </c>
      <c r="M216" s="20">
        <v>242636</v>
      </c>
    </row>
    <row r="217" spans="1:13" ht="15" thickBot="1">
      <c r="A217" s="21" t="s">
        <v>51</v>
      </c>
      <c r="B217" s="27">
        <v>97</v>
      </c>
      <c r="C217" s="23">
        <v>0</v>
      </c>
      <c r="D217" s="27">
        <v>414</v>
      </c>
      <c r="E217" s="24">
        <v>55.65</v>
      </c>
      <c r="F217" s="27">
        <v>72.180000000000007</v>
      </c>
      <c r="G217" s="26">
        <v>0.74409999999999998</v>
      </c>
      <c r="H217" s="27">
        <v>0.6</v>
      </c>
      <c r="I217" s="27">
        <v>1</v>
      </c>
      <c r="J217" s="27">
        <v>0.56000000000000005</v>
      </c>
      <c r="K217" s="27">
        <v>96</v>
      </c>
      <c r="L217" s="27">
        <v>0.75</v>
      </c>
      <c r="M217" s="28">
        <v>242636</v>
      </c>
    </row>
    <row r="218" spans="1:13" ht="15" thickBot="1">
      <c r="A218" s="15" t="s">
        <v>52</v>
      </c>
      <c r="B218" s="19">
        <v>93</v>
      </c>
      <c r="C218" s="14">
        <v>0</v>
      </c>
      <c r="D218" s="19">
        <v>335</v>
      </c>
      <c r="E218" s="17">
        <v>46.53</v>
      </c>
      <c r="F218" s="19">
        <v>70.72</v>
      </c>
      <c r="G218" s="12">
        <v>0.76049999999999995</v>
      </c>
      <c r="H218" s="19">
        <v>0.6</v>
      </c>
      <c r="I218" s="19">
        <v>2</v>
      </c>
      <c r="J218" s="19">
        <v>0.56000000000000005</v>
      </c>
      <c r="K218" s="19">
        <v>91</v>
      </c>
      <c r="L218" s="19">
        <v>0.76</v>
      </c>
      <c r="M218" s="20">
        <v>242684</v>
      </c>
    </row>
    <row r="219" spans="1:13" ht="15" thickBot="1">
      <c r="A219" s="21" t="s">
        <v>107</v>
      </c>
      <c r="B219" s="27">
        <v>84</v>
      </c>
      <c r="C219" s="23">
        <v>0</v>
      </c>
      <c r="D219" s="27">
        <v>346</v>
      </c>
      <c r="E219" s="24">
        <v>46.51</v>
      </c>
      <c r="F219" s="27">
        <v>64.930000000000007</v>
      </c>
      <c r="G219" s="26">
        <v>0.77300000000000002</v>
      </c>
      <c r="H219" s="27">
        <v>0.6</v>
      </c>
      <c r="I219" s="27">
        <v>0</v>
      </c>
      <c r="J219" s="27">
        <v>0</v>
      </c>
      <c r="K219" s="27">
        <v>84</v>
      </c>
      <c r="L219" s="27">
        <v>0.77</v>
      </c>
      <c r="M219" s="28">
        <v>242684</v>
      </c>
    </row>
    <row r="220" spans="1:13" s="37" customFormat="1" ht="15.75" thickBot="1">
      <c r="A220" s="4" t="s">
        <v>14</v>
      </c>
      <c r="B220" s="6">
        <v>748</v>
      </c>
      <c r="C220" s="6">
        <v>0</v>
      </c>
      <c r="D220" s="5">
        <v>3326</v>
      </c>
      <c r="E220" s="6">
        <v>57.03</v>
      </c>
      <c r="F220" s="6">
        <v>537.24</v>
      </c>
      <c r="G220" s="6">
        <v>0.71819999999999995</v>
      </c>
      <c r="H220" s="4">
        <v>0.6</v>
      </c>
      <c r="I220" s="6">
        <v>9</v>
      </c>
      <c r="J220" s="6">
        <v>1.02</v>
      </c>
      <c r="K220" s="6">
        <v>739</v>
      </c>
      <c r="L220" s="6">
        <v>0.71</v>
      </c>
      <c r="M220" s="29"/>
    </row>
    <row r="222" spans="1:13" ht="18">
      <c r="A222" s="32" t="s">
        <v>46</v>
      </c>
    </row>
    <row r="223" spans="1:13" ht="15.75" thickBot="1">
      <c r="A223" s="10" t="s">
        <v>34</v>
      </c>
    </row>
    <row r="224" spans="1:13" ht="15.75" thickBot="1">
      <c r="A224" s="3" t="s">
        <v>2</v>
      </c>
      <c r="B224" s="3" t="s">
        <v>3</v>
      </c>
      <c r="C224" s="13" t="s">
        <v>4</v>
      </c>
      <c r="D224" s="3" t="s">
        <v>5</v>
      </c>
      <c r="E224" s="3" t="s">
        <v>6</v>
      </c>
      <c r="F224" s="13" t="s">
        <v>7</v>
      </c>
      <c r="G224" s="13"/>
      <c r="H224" s="13"/>
      <c r="I224" s="99" t="s">
        <v>8</v>
      </c>
      <c r="J224" s="100"/>
      <c r="K224" s="99" t="s">
        <v>9</v>
      </c>
      <c r="L224" s="100"/>
      <c r="M224" s="13" t="s">
        <v>10</v>
      </c>
    </row>
    <row r="225" spans="1:13" ht="16.5" thickTop="1" thickBot="1">
      <c r="A225" s="3" t="s">
        <v>11</v>
      </c>
      <c r="B225" s="3" t="s">
        <v>12</v>
      </c>
      <c r="C225" s="3" t="s">
        <v>13</v>
      </c>
      <c r="D225" s="3" t="s">
        <v>14</v>
      </c>
      <c r="E225" s="3" t="s">
        <v>15</v>
      </c>
      <c r="F225" s="3" t="s">
        <v>16</v>
      </c>
      <c r="G225" s="3" t="s">
        <v>17</v>
      </c>
      <c r="H225" s="3" t="s">
        <v>18</v>
      </c>
      <c r="I225" s="3" t="s">
        <v>3</v>
      </c>
      <c r="J225" s="3" t="s">
        <v>17</v>
      </c>
      <c r="K225" s="3" t="s">
        <v>3</v>
      </c>
      <c r="L225" s="3" t="s">
        <v>17</v>
      </c>
      <c r="M225" s="3" t="s">
        <v>19</v>
      </c>
    </row>
    <row r="226" spans="1:13" ht="15.75" thickTop="1" thickBot="1">
      <c r="A226" s="15" t="s">
        <v>20</v>
      </c>
      <c r="B226" s="19">
        <v>58</v>
      </c>
      <c r="C226" s="14">
        <v>0</v>
      </c>
      <c r="D226" s="19">
        <v>170</v>
      </c>
      <c r="E226" s="17">
        <v>24.93</v>
      </c>
      <c r="F226" s="19">
        <v>31.49</v>
      </c>
      <c r="G226" s="31">
        <v>0.54290000000000005</v>
      </c>
      <c r="H226" s="19">
        <v>0.6</v>
      </c>
      <c r="I226" s="19">
        <v>0</v>
      </c>
      <c r="J226" s="19">
        <v>0</v>
      </c>
      <c r="K226" s="19">
        <v>58</v>
      </c>
      <c r="L226" s="19">
        <v>0.54</v>
      </c>
      <c r="M226" s="20">
        <v>242493</v>
      </c>
    </row>
    <row r="227" spans="1:13" ht="15" thickBot="1">
      <c r="A227" s="21" t="s">
        <v>35</v>
      </c>
      <c r="B227" s="27">
        <v>58</v>
      </c>
      <c r="C227" s="23">
        <v>0</v>
      </c>
      <c r="D227" s="27">
        <v>330</v>
      </c>
      <c r="E227" s="24">
        <v>50</v>
      </c>
      <c r="F227" s="27">
        <v>54.25</v>
      </c>
      <c r="G227" s="26">
        <v>0.93540000000000001</v>
      </c>
      <c r="H227" s="27">
        <v>0.6</v>
      </c>
      <c r="I227" s="27">
        <v>1</v>
      </c>
      <c r="J227" s="27">
        <v>7.55</v>
      </c>
      <c r="K227" s="27">
        <v>57</v>
      </c>
      <c r="L227" s="27">
        <v>0.82</v>
      </c>
      <c r="M227" s="28">
        <v>242578</v>
      </c>
    </row>
    <row r="228" spans="1:13" ht="15" thickBot="1">
      <c r="A228" s="15" t="s">
        <v>36</v>
      </c>
      <c r="B228" s="19">
        <v>43</v>
      </c>
      <c r="C228" s="14">
        <v>0</v>
      </c>
      <c r="D228" s="19">
        <v>205</v>
      </c>
      <c r="E228" s="17">
        <v>30.06</v>
      </c>
      <c r="F228" s="19">
        <v>31.55</v>
      </c>
      <c r="G228" s="12">
        <v>0.73380000000000001</v>
      </c>
      <c r="H228" s="19">
        <v>0.6</v>
      </c>
      <c r="I228" s="19">
        <v>0</v>
      </c>
      <c r="J228" s="19">
        <v>0</v>
      </c>
      <c r="K228" s="19">
        <v>43</v>
      </c>
      <c r="L228" s="19">
        <v>0.73</v>
      </c>
      <c r="M228" s="20">
        <v>242578</v>
      </c>
    </row>
    <row r="229" spans="1:13" ht="15" thickBot="1">
      <c r="A229" s="21" t="s">
        <v>48</v>
      </c>
      <c r="B229" s="27">
        <v>30</v>
      </c>
      <c r="C229" s="23">
        <v>0</v>
      </c>
      <c r="D229" s="27">
        <v>154</v>
      </c>
      <c r="E229" s="24">
        <v>22.58</v>
      </c>
      <c r="F229" s="27">
        <v>23.42</v>
      </c>
      <c r="G229" s="26">
        <v>0.78049999999999997</v>
      </c>
      <c r="H229" s="27">
        <v>0.6</v>
      </c>
      <c r="I229" s="27">
        <v>0</v>
      </c>
      <c r="J229" s="27">
        <v>0</v>
      </c>
      <c r="K229" s="27">
        <v>30</v>
      </c>
      <c r="L229" s="27">
        <v>0.78</v>
      </c>
      <c r="M229" s="28">
        <v>242594</v>
      </c>
    </row>
    <row r="230" spans="1:13" ht="15" thickBot="1">
      <c r="A230" s="15" t="s">
        <v>50</v>
      </c>
      <c r="B230" s="19">
        <v>48</v>
      </c>
      <c r="C230" s="14">
        <v>0</v>
      </c>
      <c r="D230" s="19">
        <v>227</v>
      </c>
      <c r="E230" s="17">
        <v>36.85</v>
      </c>
      <c r="F230" s="19">
        <v>34.96</v>
      </c>
      <c r="G230" s="12">
        <v>0.72829999999999995</v>
      </c>
      <c r="H230" s="19">
        <v>0.6</v>
      </c>
      <c r="I230" s="19">
        <v>0</v>
      </c>
      <c r="J230" s="19">
        <v>0</v>
      </c>
      <c r="K230" s="19">
        <v>48</v>
      </c>
      <c r="L230" s="19">
        <v>0.73</v>
      </c>
      <c r="M230" s="20">
        <v>242613</v>
      </c>
    </row>
    <row r="231" spans="1:13" ht="15" thickBot="1">
      <c r="A231" s="21" t="s">
        <v>51</v>
      </c>
      <c r="B231" s="27">
        <v>45</v>
      </c>
      <c r="C231" s="23">
        <v>0</v>
      </c>
      <c r="D231" s="27">
        <v>293</v>
      </c>
      <c r="E231" s="24">
        <v>42.96</v>
      </c>
      <c r="F231" s="27">
        <v>46</v>
      </c>
      <c r="G231" s="26">
        <v>1.0221</v>
      </c>
      <c r="H231" s="27">
        <v>0.6</v>
      </c>
      <c r="I231" s="27">
        <v>0</v>
      </c>
      <c r="J231" s="27">
        <v>0</v>
      </c>
      <c r="K231" s="27">
        <v>45</v>
      </c>
      <c r="L231" s="27">
        <v>1.02</v>
      </c>
      <c r="M231" s="28">
        <v>242641</v>
      </c>
    </row>
    <row r="232" spans="1:13" ht="15" thickBot="1">
      <c r="A232" s="15" t="s">
        <v>52</v>
      </c>
      <c r="B232" s="19">
        <v>37</v>
      </c>
      <c r="C232" s="14">
        <v>0</v>
      </c>
      <c r="D232" s="19">
        <v>237</v>
      </c>
      <c r="E232" s="17">
        <v>35.909999999999997</v>
      </c>
      <c r="F232" s="19">
        <v>42.77</v>
      </c>
      <c r="G232" s="12">
        <v>1.1559999999999999</v>
      </c>
      <c r="H232" s="19">
        <v>0.6</v>
      </c>
      <c r="I232" s="19">
        <v>0</v>
      </c>
      <c r="J232" s="19">
        <v>0</v>
      </c>
      <c r="K232" s="19">
        <v>37</v>
      </c>
      <c r="L232" s="19">
        <v>1.1599999999999999</v>
      </c>
      <c r="M232" s="20">
        <v>242671</v>
      </c>
    </row>
    <row r="233" spans="1:13" ht="15" thickBot="1">
      <c r="A233" s="21" t="s">
        <v>107</v>
      </c>
      <c r="B233" s="27">
        <v>42</v>
      </c>
      <c r="C233" s="23">
        <v>0</v>
      </c>
      <c r="D233" s="27">
        <v>257</v>
      </c>
      <c r="E233" s="24">
        <v>37.68</v>
      </c>
      <c r="F233" s="27">
        <v>41.07</v>
      </c>
      <c r="G233" s="26">
        <v>0.9778</v>
      </c>
      <c r="H233" s="27">
        <v>0.6</v>
      </c>
      <c r="I233" s="27">
        <v>1</v>
      </c>
      <c r="J233" s="27">
        <v>0.91</v>
      </c>
      <c r="K233" s="27">
        <v>41</v>
      </c>
      <c r="L233" s="27">
        <v>0.98</v>
      </c>
      <c r="M233" s="28">
        <v>242703</v>
      </c>
    </row>
    <row r="234" spans="1:13" ht="15.75" thickBot="1">
      <c r="A234" s="4" t="s">
        <v>14</v>
      </c>
      <c r="B234" s="6">
        <v>361</v>
      </c>
      <c r="C234" s="6">
        <v>0</v>
      </c>
      <c r="D234" s="5">
        <v>1873</v>
      </c>
      <c r="E234" s="6">
        <v>35.04</v>
      </c>
      <c r="F234" s="6">
        <v>305.5</v>
      </c>
      <c r="G234" s="6">
        <v>0.84630000000000005</v>
      </c>
      <c r="H234" s="4">
        <v>0.6</v>
      </c>
      <c r="I234" s="6">
        <v>2</v>
      </c>
      <c r="J234" s="6">
        <v>4.2300000000000004</v>
      </c>
      <c r="K234" s="6">
        <v>359</v>
      </c>
      <c r="L234" s="6">
        <v>0.83</v>
      </c>
      <c r="M234" s="29"/>
    </row>
  </sheetData>
  <mergeCells count="32">
    <mergeCell ref="I164:J164"/>
    <mergeCell ref="K164:L164"/>
    <mergeCell ref="I134:J134"/>
    <mergeCell ref="K134:L134"/>
    <mergeCell ref="I193:J193"/>
    <mergeCell ref="K193:L193"/>
    <mergeCell ref="I148:J148"/>
    <mergeCell ref="K148:L148"/>
    <mergeCell ref="I224:J224"/>
    <mergeCell ref="K224:L224"/>
    <mergeCell ref="I176:J176"/>
    <mergeCell ref="K176:L176"/>
    <mergeCell ref="I209:J209"/>
    <mergeCell ref="K209:L209"/>
    <mergeCell ref="I3:J3"/>
    <mergeCell ref="K3:L3"/>
    <mergeCell ref="I18:J18"/>
    <mergeCell ref="K18:L18"/>
    <mergeCell ref="I46:J46"/>
    <mergeCell ref="K46:L46"/>
    <mergeCell ref="I119:J119"/>
    <mergeCell ref="K119:L119"/>
    <mergeCell ref="I59:J59"/>
    <mergeCell ref="K59:L59"/>
    <mergeCell ref="I34:J34"/>
    <mergeCell ref="K34:L34"/>
    <mergeCell ref="I104:J104"/>
    <mergeCell ref="K104:L104"/>
    <mergeCell ref="I74:J74"/>
    <mergeCell ref="K74:L74"/>
    <mergeCell ref="I89:J89"/>
    <mergeCell ref="K89:L89"/>
  </mergeCells>
  <hyperlinks>
    <hyperlink ref="J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1"/>
  <sheetViews>
    <sheetView topLeftCell="A7" workbookViewId="0">
      <selection activeCell="R36" sqref="R36"/>
    </sheetView>
  </sheetViews>
  <sheetFormatPr defaultRowHeight="14.25"/>
  <cols>
    <col min="2" max="13" width="9.125" bestFit="1" customWidth="1"/>
    <col min="14" max="14" width="10.375" bestFit="1" customWidth="1"/>
    <col min="15" max="15" width="14.125" bestFit="1" customWidth="1"/>
  </cols>
  <sheetData>
    <row r="1" spans="1:13" ht="15" thickBot="1">
      <c r="A1" t="s">
        <v>3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61</v>
      </c>
      <c r="I1" t="s">
        <v>62</v>
      </c>
      <c r="J1" t="s">
        <v>63</v>
      </c>
      <c r="K1" t="s">
        <v>64</v>
      </c>
      <c r="L1" t="s">
        <v>65</v>
      </c>
      <c r="M1" t="s">
        <v>66</v>
      </c>
    </row>
    <row r="2" spans="1:13" ht="15" thickBot="1">
      <c r="A2" t="s">
        <v>53</v>
      </c>
      <c r="B2" s="53">
        <v>316703</v>
      </c>
      <c r="C2" s="52">
        <v>339983</v>
      </c>
      <c r="D2" s="52">
        <v>342408</v>
      </c>
      <c r="E2" s="52">
        <v>363184</v>
      </c>
      <c r="F2" s="52">
        <v>313691</v>
      </c>
      <c r="G2" s="52">
        <v>325822</v>
      </c>
      <c r="H2" s="52">
        <v>218881</v>
      </c>
      <c r="I2" s="52">
        <v>217813</v>
      </c>
      <c r="J2" s="52">
        <v>267575</v>
      </c>
      <c r="K2" s="52">
        <v>252266</v>
      </c>
      <c r="L2" s="52">
        <v>258778</v>
      </c>
      <c r="M2" s="52">
        <v>261395</v>
      </c>
    </row>
    <row r="3" spans="1:13" ht="15" thickBot="1">
      <c r="A3" t="s">
        <v>54</v>
      </c>
      <c r="B3" s="53">
        <v>286738</v>
      </c>
      <c r="C3" s="52">
        <v>310987</v>
      </c>
      <c r="D3" s="52">
        <v>370949</v>
      </c>
      <c r="E3" s="52">
        <v>288181</v>
      </c>
      <c r="F3" s="52">
        <v>267082</v>
      </c>
      <c r="G3" s="52">
        <v>295844</v>
      </c>
      <c r="H3" s="52">
        <v>205032</v>
      </c>
      <c r="I3" s="52">
        <v>86992</v>
      </c>
    </row>
    <row r="6" spans="1:13" ht="15" thickBot="1">
      <c r="A6" t="s">
        <v>3</v>
      </c>
      <c r="B6" t="s">
        <v>55</v>
      </c>
      <c r="C6" t="s">
        <v>56</v>
      </c>
      <c r="D6" t="s">
        <v>57</v>
      </c>
      <c r="E6" t="s">
        <v>58</v>
      </c>
      <c r="F6" t="s">
        <v>59</v>
      </c>
      <c r="G6" t="s">
        <v>60</v>
      </c>
      <c r="H6" t="s">
        <v>61</v>
      </c>
      <c r="I6" t="s">
        <v>62</v>
      </c>
      <c r="J6" t="s">
        <v>63</v>
      </c>
      <c r="K6" t="s">
        <v>64</v>
      </c>
      <c r="L6" t="s">
        <v>65</v>
      </c>
      <c r="M6" t="s">
        <v>66</v>
      </c>
    </row>
    <row r="7" spans="1:13" ht="15" thickBot="1">
      <c r="A7" t="s">
        <v>67</v>
      </c>
      <c r="B7" s="51">
        <v>7032</v>
      </c>
      <c r="C7" s="51">
        <v>6379</v>
      </c>
      <c r="D7" s="51">
        <v>6153</v>
      </c>
      <c r="E7" s="51">
        <v>6206</v>
      </c>
      <c r="F7" s="51">
        <v>5575</v>
      </c>
      <c r="G7" s="51">
        <v>5655</v>
      </c>
      <c r="H7" s="51">
        <v>4227</v>
      </c>
      <c r="I7" s="51">
        <v>4766</v>
      </c>
      <c r="J7" s="51">
        <v>5154</v>
      </c>
      <c r="K7" s="51">
        <v>5540</v>
      </c>
      <c r="L7" s="51">
        <v>5951</v>
      </c>
      <c r="M7" s="51">
        <v>6075</v>
      </c>
    </row>
    <row r="8" spans="1:13" ht="15" thickBot="1">
      <c r="A8" t="s">
        <v>68</v>
      </c>
      <c r="B8" s="51">
        <v>6160</v>
      </c>
      <c r="C8" s="51">
        <v>6329</v>
      </c>
      <c r="D8" s="51">
        <v>6092</v>
      </c>
      <c r="E8" s="51">
        <v>4983</v>
      </c>
      <c r="F8" s="51">
        <v>4746</v>
      </c>
      <c r="G8" s="51">
        <v>5407</v>
      </c>
      <c r="H8" s="51">
        <v>1784</v>
      </c>
    </row>
    <row r="33" spans="1:15">
      <c r="A33" s="86" t="s">
        <v>91</v>
      </c>
      <c r="B33" s="86" t="s">
        <v>55</v>
      </c>
      <c r="C33" s="86" t="s">
        <v>56</v>
      </c>
      <c r="D33" s="86" t="s">
        <v>57</v>
      </c>
      <c r="E33" s="86" t="s">
        <v>58</v>
      </c>
      <c r="F33" s="86" t="s">
        <v>59</v>
      </c>
      <c r="G33" s="86" t="s">
        <v>60</v>
      </c>
      <c r="H33" s="86" t="s">
        <v>61</v>
      </c>
      <c r="I33" s="86" t="s">
        <v>62</v>
      </c>
      <c r="J33" s="86" t="s">
        <v>63</v>
      </c>
      <c r="K33" s="86" t="s">
        <v>64</v>
      </c>
      <c r="L33" s="86" t="s">
        <v>65</v>
      </c>
      <c r="M33" s="86" t="s">
        <v>66</v>
      </c>
      <c r="N33" s="86"/>
    </row>
    <row r="34" spans="1:15">
      <c r="A34" s="86" t="s">
        <v>89</v>
      </c>
      <c r="B34" s="87">
        <v>1453.65</v>
      </c>
      <c r="C34" s="87">
        <v>1297.8499999999999</v>
      </c>
      <c r="D34" s="87">
        <v>1372.23</v>
      </c>
      <c r="E34" s="87">
        <v>1323.85</v>
      </c>
      <c r="F34" s="87">
        <v>1172.18</v>
      </c>
      <c r="G34" s="87">
        <v>1252.81</v>
      </c>
      <c r="H34" s="87">
        <v>907.22</v>
      </c>
      <c r="I34" s="87">
        <v>1140.8900000000001</v>
      </c>
      <c r="J34" s="87">
        <v>1267.32</v>
      </c>
      <c r="K34" s="87">
        <v>1193.6199999999999</v>
      </c>
      <c r="L34" s="87">
        <v>1137.22</v>
      </c>
      <c r="M34" s="87">
        <v>1266.57</v>
      </c>
      <c r="N34" s="88">
        <f>SUM(B34:M34)</f>
        <v>14785.409999999998</v>
      </c>
    </row>
    <row r="35" spans="1:15">
      <c r="A35" s="86" t="s">
        <v>90</v>
      </c>
      <c r="B35" s="87">
        <v>49.55</v>
      </c>
      <c r="C35" s="87">
        <v>55.67</v>
      </c>
      <c r="D35" s="87">
        <v>47.68</v>
      </c>
      <c r="E35" s="87">
        <v>59.85</v>
      </c>
      <c r="F35" s="87">
        <v>53.29</v>
      </c>
      <c r="G35" s="87">
        <v>47.76</v>
      </c>
      <c r="H35" s="87">
        <v>29.63</v>
      </c>
      <c r="I35" s="88">
        <v>40.5</v>
      </c>
      <c r="J35" s="88">
        <v>40.619999999999997</v>
      </c>
      <c r="K35" s="88">
        <v>71.31</v>
      </c>
      <c r="L35" s="88">
        <v>59.55</v>
      </c>
      <c r="M35" s="88">
        <v>49.96</v>
      </c>
      <c r="N35" s="88">
        <f>SUM(B35:M35)</f>
        <v>605.37</v>
      </c>
    </row>
    <row r="39" spans="1:15">
      <c r="A39" s="89" t="s">
        <v>106</v>
      </c>
      <c r="B39" s="86" t="s">
        <v>55</v>
      </c>
      <c r="C39" s="86" t="s">
        <v>56</v>
      </c>
      <c r="D39" s="86" t="s">
        <v>57</v>
      </c>
      <c r="E39" s="86" t="s">
        <v>58</v>
      </c>
      <c r="F39" s="86" t="s">
        <v>59</v>
      </c>
      <c r="G39" s="86" t="s">
        <v>60</v>
      </c>
      <c r="H39" s="86" t="s">
        <v>61</v>
      </c>
      <c r="I39" s="90" t="s">
        <v>62</v>
      </c>
      <c r="J39" s="86" t="s">
        <v>63</v>
      </c>
      <c r="K39" s="86" t="s">
        <v>64</v>
      </c>
      <c r="L39" s="86" t="s">
        <v>65</v>
      </c>
      <c r="M39" s="86" t="s">
        <v>66</v>
      </c>
      <c r="N39" s="86"/>
      <c r="O39" s="97">
        <v>8750</v>
      </c>
    </row>
    <row r="40" spans="1:15">
      <c r="A40" s="89" t="s">
        <v>89</v>
      </c>
      <c r="B40" s="93">
        <v>1232.93</v>
      </c>
      <c r="C40" s="94">
        <v>1314.06</v>
      </c>
      <c r="D40" s="93">
        <v>1197.0999999999999</v>
      </c>
      <c r="E40" s="94">
        <v>1146.8399999999999</v>
      </c>
      <c r="F40" s="93">
        <v>1073.19</v>
      </c>
      <c r="G40" s="94">
        <v>1368.12</v>
      </c>
      <c r="H40" s="93">
        <v>1104.8599999999999</v>
      </c>
      <c r="I40" s="91"/>
      <c r="J40" s="87"/>
      <c r="K40" s="87"/>
      <c r="L40" s="87"/>
      <c r="M40" s="87"/>
      <c r="N40" s="88">
        <f>SUM(B40:M40)</f>
        <v>8437.0999999999985</v>
      </c>
      <c r="O40" s="98">
        <f>+O39*N40</f>
        <v>73824624.999999985</v>
      </c>
    </row>
    <row r="41" spans="1:15">
      <c r="A41" s="89" t="s">
        <v>90</v>
      </c>
      <c r="B41" s="95">
        <v>73.27</v>
      </c>
      <c r="C41" s="96">
        <v>84.42</v>
      </c>
      <c r="D41" s="95">
        <v>54.43</v>
      </c>
      <c r="E41" s="96">
        <v>64.06</v>
      </c>
      <c r="F41" s="95">
        <v>53.23</v>
      </c>
      <c r="G41" s="96">
        <v>72.180000000000007</v>
      </c>
      <c r="H41" s="87"/>
      <c r="I41" s="92"/>
      <c r="J41" s="88"/>
      <c r="K41" s="88"/>
      <c r="L41" s="88"/>
      <c r="M41" s="88"/>
      <c r="N41" s="88">
        <f>SUM(B41:M41)</f>
        <v>401.59000000000003</v>
      </c>
      <c r="O41" s="98">
        <f>+O39*N41</f>
        <v>3513912.5000000005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60" zoomScaleNormal="60" workbookViewId="0">
      <selection activeCell="D28" sqref="D28"/>
    </sheetView>
  </sheetViews>
  <sheetFormatPr defaultColWidth="36.625" defaultRowHeight="23.25"/>
  <cols>
    <col min="1" max="4" width="36.625" style="59"/>
    <col min="5" max="5" width="24.5" style="59" bestFit="1" customWidth="1"/>
    <col min="6" max="16384" width="36.625" style="59"/>
  </cols>
  <sheetData>
    <row r="1" spans="1:5">
      <c r="A1" s="59">
        <v>2564</v>
      </c>
    </row>
    <row r="2" spans="1:5">
      <c r="A2" s="105" t="s">
        <v>70</v>
      </c>
      <c r="B2" s="107" t="s">
        <v>69</v>
      </c>
      <c r="C2" s="103" t="s">
        <v>71</v>
      </c>
      <c r="D2" s="104"/>
    </row>
    <row r="3" spans="1:5">
      <c r="A3" s="106"/>
      <c r="B3" s="108"/>
      <c r="C3" s="64">
        <v>8350</v>
      </c>
      <c r="D3" s="65">
        <v>8750</v>
      </c>
      <c r="E3" s="60" t="s">
        <v>88</v>
      </c>
    </row>
    <row r="4" spans="1:5">
      <c r="A4" s="54" t="s">
        <v>72</v>
      </c>
      <c r="B4" s="55">
        <v>26834.639999999999</v>
      </c>
      <c r="C4" s="61">
        <f>+$C$3*B4</f>
        <v>224069244</v>
      </c>
      <c r="D4" s="62">
        <f>+$D$3*B4</f>
        <v>234803100</v>
      </c>
      <c r="E4" s="63">
        <f>+D4-C4</f>
        <v>10733856</v>
      </c>
    </row>
    <row r="5" spans="1:5">
      <c r="A5" s="54" t="s">
        <v>73</v>
      </c>
      <c r="B5" s="55">
        <v>7546.12</v>
      </c>
      <c r="C5" s="61">
        <f t="shared" ref="C5:C20" si="0">+$C$3*B5</f>
        <v>63010102</v>
      </c>
      <c r="D5" s="62">
        <f t="shared" ref="D5:D20" si="1">+$D$3*B5</f>
        <v>66028550</v>
      </c>
      <c r="E5" s="63">
        <f t="shared" ref="E5:E20" si="2">+D5-C5</f>
        <v>3018448</v>
      </c>
    </row>
    <row r="6" spans="1:5">
      <c r="A6" s="54" t="s">
        <v>76</v>
      </c>
      <c r="B6" s="56">
        <v>863.08</v>
      </c>
      <c r="C6" s="61">
        <f t="shared" si="0"/>
        <v>7206718</v>
      </c>
      <c r="D6" s="62">
        <f t="shared" si="1"/>
        <v>7551950</v>
      </c>
      <c r="E6" s="63">
        <f t="shared" si="2"/>
        <v>345232</v>
      </c>
    </row>
    <row r="7" spans="1:5" ht="21.75" customHeight="1">
      <c r="A7" s="54" t="s">
        <v>87</v>
      </c>
      <c r="B7" s="55">
        <v>1036.48</v>
      </c>
      <c r="C7" s="61">
        <f t="shared" si="0"/>
        <v>8654608</v>
      </c>
      <c r="D7" s="62">
        <f t="shared" si="1"/>
        <v>9069200</v>
      </c>
      <c r="E7" s="63">
        <f t="shared" si="2"/>
        <v>414592</v>
      </c>
    </row>
    <row r="8" spans="1:5">
      <c r="A8" s="54" t="s">
        <v>77</v>
      </c>
      <c r="B8" s="56">
        <v>657.29</v>
      </c>
      <c r="C8" s="61">
        <f t="shared" si="0"/>
        <v>5488371.5</v>
      </c>
      <c r="D8" s="62">
        <f t="shared" si="1"/>
        <v>5751287.5</v>
      </c>
      <c r="E8" s="63">
        <f t="shared" si="2"/>
        <v>262916</v>
      </c>
    </row>
    <row r="9" spans="1:5">
      <c r="A9" s="54" t="s">
        <v>78</v>
      </c>
      <c r="B9" s="56">
        <v>386.03</v>
      </c>
      <c r="C9" s="61">
        <f t="shared" si="0"/>
        <v>3223350.5</v>
      </c>
      <c r="D9" s="62">
        <f t="shared" si="1"/>
        <v>3377762.4999999995</v>
      </c>
      <c r="E9" s="63">
        <f t="shared" si="2"/>
        <v>154411.99999999953</v>
      </c>
    </row>
    <row r="10" spans="1:5">
      <c r="A10" s="54" t="s">
        <v>74</v>
      </c>
      <c r="B10" s="55">
        <v>2312.39</v>
      </c>
      <c r="C10" s="61">
        <f t="shared" si="0"/>
        <v>19308456.5</v>
      </c>
      <c r="D10" s="62">
        <f t="shared" si="1"/>
        <v>20233412.5</v>
      </c>
      <c r="E10" s="63">
        <f t="shared" si="2"/>
        <v>924956</v>
      </c>
    </row>
    <row r="11" spans="1:5">
      <c r="A11" s="54" t="s">
        <v>79</v>
      </c>
      <c r="B11" s="56">
        <v>513.89</v>
      </c>
      <c r="C11" s="61">
        <f t="shared" si="0"/>
        <v>4290981.5</v>
      </c>
      <c r="D11" s="62">
        <f t="shared" si="1"/>
        <v>4496537.5</v>
      </c>
      <c r="E11" s="63">
        <f t="shared" si="2"/>
        <v>205556</v>
      </c>
    </row>
    <row r="12" spans="1:5">
      <c r="A12" s="54" t="s">
        <v>80</v>
      </c>
      <c r="B12" s="56">
        <v>693.44</v>
      </c>
      <c r="C12" s="61">
        <f t="shared" si="0"/>
        <v>5790224</v>
      </c>
      <c r="D12" s="62">
        <f t="shared" si="1"/>
        <v>6067600.0000000009</v>
      </c>
      <c r="E12" s="63">
        <f t="shared" si="2"/>
        <v>277376.00000000093</v>
      </c>
    </row>
    <row r="13" spans="1:5">
      <c r="A13" s="54" t="s">
        <v>81</v>
      </c>
      <c r="B13" s="56">
        <v>879.03</v>
      </c>
      <c r="C13" s="61">
        <f t="shared" si="0"/>
        <v>7339900.5</v>
      </c>
      <c r="D13" s="62">
        <f t="shared" si="1"/>
        <v>7691512.5</v>
      </c>
      <c r="E13" s="63">
        <f t="shared" si="2"/>
        <v>351612</v>
      </c>
    </row>
    <row r="14" spans="1:5">
      <c r="A14" s="54" t="s">
        <v>82</v>
      </c>
      <c r="B14" s="56">
        <v>571.1</v>
      </c>
      <c r="C14" s="61">
        <f t="shared" si="0"/>
        <v>4768685</v>
      </c>
      <c r="D14" s="62">
        <f t="shared" si="1"/>
        <v>4997125</v>
      </c>
      <c r="E14" s="63">
        <f t="shared" si="2"/>
        <v>228440</v>
      </c>
    </row>
    <row r="15" spans="1:5">
      <c r="A15" s="54" t="s">
        <v>75</v>
      </c>
      <c r="B15" s="56">
        <v>992.75</v>
      </c>
      <c r="C15" s="61">
        <f t="shared" si="0"/>
        <v>8289462.5</v>
      </c>
      <c r="D15" s="62">
        <f t="shared" si="1"/>
        <v>8686562.5</v>
      </c>
      <c r="E15" s="63">
        <f t="shared" si="2"/>
        <v>397100</v>
      </c>
    </row>
    <row r="16" spans="1:5">
      <c r="A16" s="54" t="s">
        <v>84</v>
      </c>
      <c r="B16" s="56">
        <v>111.07</v>
      </c>
      <c r="C16" s="61">
        <f t="shared" si="0"/>
        <v>927434.5</v>
      </c>
      <c r="D16" s="62">
        <f t="shared" si="1"/>
        <v>971862.49999999988</v>
      </c>
      <c r="E16" s="63">
        <f t="shared" si="2"/>
        <v>44427.999999999884</v>
      </c>
    </row>
    <row r="17" spans="1:5">
      <c r="A17" s="54" t="s">
        <v>83</v>
      </c>
      <c r="B17" s="56">
        <v>887.71</v>
      </c>
      <c r="C17" s="61">
        <f t="shared" si="0"/>
        <v>7412378.5</v>
      </c>
      <c r="D17" s="62">
        <f t="shared" si="1"/>
        <v>7767462.5</v>
      </c>
      <c r="E17" s="63">
        <f t="shared" si="2"/>
        <v>355084</v>
      </c>
    </row>
    <row r="18" spans="1:5">
      <c r="A18" s="54" t="s">
        <v>85</v>
      </c>
      <c r="B18" s="56">
        <v>401.59</v>
      </c>
      <c r="C18" s="61">
        <f t="shared" si="0"/>
        <v>3353276.5</v>
      </c>
      <c r="D18" s="62">
        <f t="shared" si="1"/>
        <v>3513912.5</v>
      </c>
      <c r="E18" s="63">
        <f t="shared" si="2"/>
        <v>160636</v>
      </c>
    </row>
    <row r="19" spans="1:5">
      <c r="A19" s="54" t="s">
        <v>86</v>
      </c>
      <c r="B19" s="56">
        <v>221.66</v>
      </c>
      <c r="C19" s="61">
        <f t="shared" si="0"/>
        <v>1850861</v>
      </c>
      <c r="D19" s="62">
        <f t="shared" si="1"/>
        <v>1939525</v>
      </c>
      <c r="E19" s="63">
        <f t="shared" si="2"/>
        <v>88664</v>
      </c>
    </row>
    <row r="20" spans="1:5">
      <c r="A20" s="57"/>
      <c r="B20" s="58">
        <v>44908.27</v>
      </c>
      <c r="C20" s="61">
        <f t="shared" si="0"/>
        <v>374984054.5</v>
      </c>
      <c r="D20" s="62">
        <f t="shared" si="1"/>
        <v>392947362.5</v>
      </c>
      <c r="E20" s="63">
        <f t="shared" si="2"/>
        <v>17963308</v>
      </c>
    </row>
  </sheetData>
  <mergeCells count="3">
    <mergeCell ref="C2:D2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49" workbookViewId="0">
      <selection activeCell="F69" sqref="F69:F74"/>
    </sheetView>
  </sheetViews>
  <sheetFormatPr defaultRowHeight="14.25"/>
  <cols>
    <col min="13" max="13" width="9.625" bestFit="1" customWidth="1"/>
  </cols>
  <sheetData>
    <row r="1" spans="1:13" ht="18">
      <c r="A1" s="109" t="s">
        <v>92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.75" thickBot="1">
      <c r="A2" s="110" t="s">
        <v>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5.75" thickBot="1">
      <c r="A3" s="3" t="s">
        <v>2</v>
      </c>
      <c r="B3" s="3" t="s">
        <v>3</v>
      </c>
      <c r="C3" s="13" t="s">
        <v>4</v>
      </c>
      <c r="D3" s="3" t="s">
        <v>5</v>
      </c>
      <c r="E3" s="3" t="s">
        <v>6</v>
      </c>
      <c r="F3" s="13" t="s">
        <v>7</v>
      </c>
      <c r="G3" s="13"/>
      <c r="H3" s="13"/>
      <c r="I3" s="99" t="s">
        <v>8</v>
      </c>
      <c r="J3" s="100"/>
      <c r="K3" s="99" t="s">
        <v>9</v>
      </c>
      <c r="L3" s="100"/>
      <c r="M3" s="13" t="s">
        <v>10</v>
      </c>
    </row>
    <row r="4" spans="1:13" ht="16.5" thickTop="1" thickBot="1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3</v>
      </c>
      <c r="J4" s="3" t="s">
        <v>17</v>
      </c>
      <c r="K4" s="3" t="s">
        <v>3</v>
      </c>
      <c r="L4" s="3" t="s">
        <v>17</v>
      </c>
      <c r="M4" s="3" t="s">
        <v>19</v>
      </c>
    </row>
    <row r="5" spans="1:13" ht="15.75" thickTop="1" thickBot="1">
      <c r="A5" s="66" t="s">
        <v>93</v>
      </c>
      <c r="B5" s="67">
        <v>1126</v>
      </c>
      <c r="C5" s="14">
        <v>0</v>
      </c>
      <c r="D5" s="67">
        <v>5995</v>
      </c>
      <c r="E5" s="68">
        <v>92.97</v>
      </c>
      <c r="F5" s="69">
        <v>1453.65</v>
      </c>
      <c r="G5" s="12">
        <v>1.2909999999999999</v>
      </c>
      <c r="H5" s="70">
        <v>1</v>
      </c>
      <c r="I5" s="70">
        <v>294</v>
      </c>
      <c r="J5" s="70">
        <v>2.68</v>
      </c>
      <c r="K5" s="70">
        <v>832</v>
      </c>
      <c r="L5" s="70">
        <v>0.8</v>
      </c>
      <c r="M5" s="71">
        <v>242143</v>
      </c>
    </row>
    <row r="6" spans="1:13" ht="15" thickBot="1">
      <c r="A6" s="72" t="s">
        <v>94</v>
      </c>
      <c r="B6" s="73">
        <v>995</v>
      </c>
      <c r="C6" s="74">
        <v>0</v>
      </c>
      <c r="D6" s="75">
        <v>4763</v>
      </c>
      <c r="E6" s="76">
        <v>76.33</v>
      </c>
      <c r="F6" s="77">
        <v>1297.8499999999999</v>
      </c>
      <c r="G6" s="78">
        <v>1.3044</v>
      </c>
      <c r="H6" s="73">
        <v>1</v>
      </c>
      <c r="I6" s="73">
        <v>315</v>
      </c>
      <c r="J6" s="73">
        <v>2.38</v>
      </c>
      <c r="K6" s="73">
        <v>680</v>
      </c>
      <c r="L6" s="73">
        <v>0.81</v>
      </c>
      <c r="M6" s="79">
        <v>242180</v>
      </c>
    </row>
    <row r="7" spans="1:13" ht="15" thickBot="1">
      <c r="A7" s="66" t="s">
        <v>95</v>
      </c>
      <c r="B7" s="67">
        <v>1057</v>
      </c>
      <c r="C7" s="14">
        <v>0</v>
      </c>
      <c r="D7" s="67">
        <v>5099</v>
      </c>
      <c r="E7" s="68">
        <v>79.08</v>
      </c>
      <c r="F7" s="69">
        <v>1372.23</v>
      </c>
      <c r="G7" s="12">
        <v>1.2982</v>
      </c>
      <c r="H7" s="70">
        <v>1</v>
      </c>
      <c r="I7" s="70">
        <v>318</v>
      </c>
      <c r="J7" s="70">
        <v>2.35</v>
      </c>
      <c r="K7" s="70">
        <v>739</v>
      </c>
      <c r="L7" s="70">
        <v>0.85</v>
      </c>
      <c r="M7" s="71">
        <v>242216</v>
      </c>
    </row>
    <row r="8" spans="1:13" ht="15" thickBot="1">
      <c r="A8" s="72" t="s">
        <v>96</v>
      </c>
      <c r="B8" s="75">
        <v>1058</v>
      </c>
      <c r="C8" s="74">
        <v>0</v>
      </c>
      <c r="D8" s="75">
        <v>4814</v>
      </c>
      <c r="E8" s="76">
        <v>74.66</v>
      </c>
      <c r="F8" s="77">
        <v>1323.85</v>
      </c>
      <c r="G8" s="78">
        <v>1.2513000000000001</v>
      </c>
      <c r="H8" s="73">
        <v>1</v>
      </c>
      <c r="I8" s="73">
        <v>343</v>
      </c>
      <c r="J8" s="73">
        <v>2.2599999999999998</v>
      </c>
      <c r="K8" s="73">
        <v>715</v>
      </c>
      <c r="L8" s="73">
        <v>0.77</v>
      </c>
      <c r="M8" s="79">
        <v>242226</v>
      </c>
    </row>
    <row r="9" spans="1:13" ht="15" thickBot="1">
      <c r="A9" s="66" t="s">
        <v>97</v>
      </c>
      <c r="B9" s="70">
        <v>948</v>
      </c>
      <c r="C9" s="14">
        <v>0</v>
      </c>
      <c r="D9" s="67">
        <v>4358</v>
      </c>
      <c r="E9" s="68">
        <v>74.83</v>
      </c>
      <c r="F9" s="69">
        <v>1172.18</v>
      </c>
      <c r="G9" s="12">
        <v>1.2364999999999999</v>
      </c>
      <c r="H9" s="70">
        <v>1</v>
      </c>
      <c r="I9" s="70">
        <v>274</v>
      </c>
      <c r="J9" s="70">
        <v>2.41</v>
      </c>
      <c r="K9" s="70">
        <v>674</v>
      </c>
      <c r="L9" s="70">
        <v>0.76</v>
      </c>
      <c r="M9" s="71">
        <v>242326</v>
      </c>
    </row>
    <row r="10" spans="1:13" ht="15" thickBot="1">
      <c r="A10" s="72" t="s">
        <v>98</v>
      </c>
      <c r="B10" s="73">
        <v>966</v>
      </c>
      <c r="C10" s="74">
        <v>0</v>
      </c>
      <c r="D10" s="75">
        <v>4697</v>
      </c>
      <c r="E10" s="76">
        <v>72.84</v>
      </c>
      <c r="F10" s="77">
        <v>1252.81</v>
      </c>
      <c r="G10" s="78">
        <v>1.2968999999999999</v>
      </c>
      <c r="H10" s="73">
        <v>1</v>
      </c>
      <c r="I10" s="73">
        <v>312</v>
      </c>
      <c r="J10" s="73">
        <v>2.1800000000000002</v>
      </c>
      <c r="K10" s="73">
        <v>654</v>
      </c>
      <c r="L10" s="73">
        <v>0.87</v>
      </c>
      <c r="M10" s="79">
        <v>242278</v>
      </c>
    </row>
    <row r="11" spans="1:13" ht="15" thickBot="1">
      <c r="A11" s="66" t="s">
        <v>99</v>
      </c>
      <c r="B11" s="70">
        <v>770</v>
      </c>
      <c r="C11" s="14">
        <v>0</v>
      </c>
      <c r="D11" s="67">
        <v>3521</v>
      </c>
      <c r="E11" s="68">
        <v>56.43</v>
      </c>
      <c r="F11" s="70">
        <v>907.22</v>
      </c>
      <c r="G11" s="12">
        <v>1.1781999999999999</v>
      </c>
      <c r="H11" s="70">
        <v>1</v>
      </c>
      <c r="I11" s="70">
        <v>208</v>
      </c>
      <c r="J11" s="70">
        <v>2.23</v>
      </c>
      <c r="K11" s="70">
        <v>562</v>
      </c>
      <c r="L11" s="70">
        <v>0.79</v>
      </c>
      <c r="M11" s="71">
        <v>242327</v>
      </c>
    </row>
    <row r="12" spans="1:13" ht="15" thickBot="1">
      <c r="A12" s="72" t="s">
        <v>100</v>
      </c>
      <c r="B12" s="73">
        <v>890</v>
      </c>
      <c r="C12" s="74">
        <v>0</v>
      </c>
      <c r="D12" s="75">
        <v>4030</v>
      </c>
      <c r="E12" s="76">
        <v>62.5</v>
      </c>
      <c r="F12" s="77">
        <v>1140.8900000000001</v>
      </c>
      <c r="G12" s="78">
        <v>1.2819</v>
      </c>
      <c r="H12" s="73">
        <v>1</v>
      </c>
      <c r="I12" s="73">
        <v>251</v>
      </c>
      <c r="J12" s="73">
        <v>2.63</v>
      </c>
      <c r="K12" s="73">
        <v>639</v>
      </c>
      <c r="L12" s="73">
        <v>0.75</v>
      </c>
      <c r="M12" s="79">
        <v>242333</v>
      </c>
    </row>
    <row r="13" spans="1:13" ht="15" thickBot="1">
      <c r="A13" s="66" t="s">
        <v>101</v>
      </c>
      <c r="B13" s="70">
        <v>926</v>
      </c>
      <c r="C13" s="14">
        <v>0</v>
      </c>
      <c r="D13" s="67">
        <v>4756</v>
      </c>
      <c r="E13" s="68">
        <v>76.22</v>
      </c>
      <c r="F13" s="69">
        <v>1267.32</v>
      </c>
      <c r="G13" s="12">
        <v>1.3686</v>
      </c>
      <c r="H13" s="70">
        <v>1</v>
      </c>
      <c r="I13" s="70">
        <v>286</v>
      </c>
      <c r="J13" s="70">
        <v>2.68</v>
      </c>
      <c r="K13" s="70">
        <v>640</v>
      </c>
      <c r="L13" s="70">
        <v>0.78</v>
      </c>
      <c r="M13" s="71">
        <v>242390</v>
      </c>
    </row>
    <row r="14" spans="1:13" ht="15" thickBot="1">
      <c r="A14" s="72" t="s">
        <v>102</v>
      </c>
      <c r="B14" s="73">
        <v>932</v>
      </c>
      <c r="C14" s="74">
        <v>0</v>
      </c>
      <c r="D14" s="75">
        <v>5070</v>
      </c>
      <c r="E14" s="76">
        <v>78.63</v>
      </c>
      <c r="F14" s="77">
        <v>1193.6199999999999</v>
      </c>
      <c r="G14" s="78">
        <v>1.2806999999999999</v>
      </c>
      <c r="H14" s="73">
        <v>1</v>
      </c>
      <c r="I14" s="73">
        <v>253</v>
      </c>
      <c r="J14" s="73">
        <v>2.48</v>
      </c>
      <c r="K14" s="73">
        <v>679</v>
      </c>
      <c r="L14" s="73">
        <v>0.83</v>
      </c>
      <c r="M14" s="79">
        <v>242396</v>
      </c>
    </row>
    <row r="15" spans="1:13" ht="15" thickBot="1">
      <c r="A15" s="66" t="s">
        <v>103</v>
      </c>
      <c r="B15" s="70">
        <v>956</v>
      </c>
      <c r="C15" s="14">
        <v>0</v>
      </c>
      <c r="D15" s="67">
        <v>4603</v>
      </c>
      <c r="E15" s="68">
        <v>71.39</v>
      </c>
      <c r="F15" s="69">
        <v>1137.22</v>
      </c>
      <c r="G15" s="12">
        <v>1.1896</v>
      </c>
      <c r="H15" s="70">
        <v>1</v>
      </c>
      <c r="I15" s="70">
        <v>274</v>
      </c>
      <c r="J15" s="70">
        <v>2.36</v>
      </c>
      <c r="K15" s="70">
        <v>682</v>
      </c>
      <c r="L15" s="70">
        <v>0.72</v>
      </c>
      <c r="M15" s="71">
        <v>242442</v>
      </c>
    </row>
    <row r="16" spans="1:13" ht="15" thickBot="1">
      <c r="A16" s="72" t="s">
        <v>104</v>
      </c>
      <c r="B16" s="75">
        <v>1000</v>
      </c>
      <c r="C16" s="74">
        <v>0</v>
      </c>
      <c r="D16" s="75">
        <v>5045</v>
      </c>
      <c r="E16" s="76">
        <v>80.849999999999994</v>
      </c>
      <c r="F16" s="77">
        <v>1266.57</v>
      </c>
      <c r="G16" s="78">
        <v>1.2665999999999999</v>
      </c>
      <c r="H16" s="73">
        <v>1</v>
      </c>
      <c r="I16" s="73">
        <v>301</v>
      </c>
      <c r="J16" s="73">
        <v>2.31</v>
      </c>
      <c r="K16" s="73">
        <v>699</v>
      </c>
      <c r="L16" s="73">
        <v>0.82</v>
      </c>
      <c r="M16" s="79">
        <v>242457</v>
      </c>
    </row>
    <row r="17" spans="1:14" ht="15.75" thickBot="1">
      <c r="A17" s="80" t="s">
        <v>14</v>
      </c>
      <c r="B17" s="81">
        <v>11624</v>
      </c>
      <c r="C17" s="82">
        <v>0</v>
      </c>
      <c r="D17" s="81">
        <v>56751</v>
      </c>
      <c r="E17" s="82">
        <v>74.75</v>
      </c>
      <c r="F17" s="83">
        <v>14785.43</v>
      </c>
      <c r="G17" s="82">
        <v>1.272</v>
      </c>
      <c r="H17" s="80">
        <v>1</v>
      </c>
      <c r="I17" s="81">
        <v>3429</v>
      </c>
      <c r="J17" s="82">
        <v>2.41</v>
      </c>
      <c r="K17" s="81">
        <v>8195</v>
      </c>
      <c r="L17" s="82">
        <v>0.8</v>
      </c>
      <c r="M17" s="84"/>
    </row>
    <row r="20" spans="1:14" ht="15" thickBot="1"/>
    <row r="21" spans="1:14" ht="15.75" thickBot="1">
      <c r="B21" s="69">
        <v>1453.65</v>
      </c>
      <c r="C21" s="77">
        <v>1297.8499999999999</v>
      </c>
      <c r="D21" s="69">
        <v>1372.23</v>
      </c>
      <c r="E21" s="77">
        <v>1323.85</v>
      </c>
      <c r="F21" s="69">
        <v>1172.18</v>
      </c>
      <c r="G21" s="77">
        <v>1252.81</v>
      </c>
      <c r="H21" s="70">
        <v>907.22</v>
      </c>
      <c r="I21" s="77">
        <v>1140.8900000000001</v>
      </c>
      <c r="J21" s="69">
        <v>1267.32</v>
      </c>
      <c r="K21" s="77">
        <v>1193.6199999999999</v>
      </c>
      <c r="L21" s="69">
        <v>1137.22</v>
      </c>
      <c r="M21" s="77">
        <v>1266.57</v>
      </c>
      <c r="N21" s="83">
        <v>14785.43</v>
      </c>
    </row>
    <row r="26" spans="1:14" ht="18">
      <c r="A26" s="109" t="s">
        <v>105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4" ht="15.75" thickBot="1">
      <c r="A27" s="110" t="s">
        <v>34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14" ht="15.75" thickBot="1">
      <c r="A28" s="3" t="s">
        <v>2</v>
      </c>
      <c r="B28" s="3" t="s">
        <v>3</v>
      </c>
      <c r="C28" s="13" t="s">
        <v>4</v>
      </c>
      <c r="D28" s="3" t="s">
        <v>5</v>
      </c>
      <c r="E28" s="3" t="s">
        <v>6</v>
      </c>
      <c r="F28" s="13" t="s">
        <v>7</v>
      </c>
      <c r="G28" s="13"/>
      <c r="H28" s="13"/>
      <c r="I28" s="99" t="s">
        <v>8</v>
      </c>
      <c r="J28" s="100"/>
      <c r="K28" s="99" t="s">
        <v>9</v>
      </c>
      <c r="L28" s="100"/>
      <c r="M28" s="13" t="s">
        <v>10</v>
      </c>
    </row>
    <row r="29" spans="1:14" ht="16.5" thickTop="1" thickBot="1">
      <c r="A29" s="3" t="s">
        <v>11</v>
      </c>
      <c r="B29" s="3" t="s">
        <v>12</v>
      </c>
      <c r="C29" s="3" t="s">
        <v>13</v>
      </c>
      <c r="D29" s="3" t="s">
        <v>14</v>
      </c>
      <c r="E29" s="3" t="s">
        <v>15</v>
      </c>
      <c r="F29" s="3" t="s">
        <v>16</v>
      </c>
      <c r="G29" s="3" t="s">
        <v>17</v>
      </c>
      <c r="H29" s="3" t="s">
        <v>18</v>
      </c>
      <c r="I29" s="3" t="s">
        <v>3</v>
      </c>
      <c r="J29" s="3" t="s">
        <v>17</v>
      </c>
      <c r="K29" s="3" t="s">
        <v>3</v>
      </c>
      <c r="L29" s="3" t="s">
        <v>17</v>
      </c>
      <c r="M29" s="3" t="s">
        <v>19</v>
      </c>
    </row>
    <row r="30" spans="1:14" ht="15.75" thickTop="1" thickBot="1">
      <c r="A30" s="66" t="s">
        <v>93</v>
      </c>
      <c r="B30" s="70">
        <v>83</v>
      </c>
      <c r="C30" s="14">
        <v>0</v>
      </c>
      <c r="D30" s="70">
        <v>299</v>
      </c>
      <c r="E30" s="68">
        <v>40.19</v>
      </c>
      <c r="F30" s="70">
        <v>49.55</v>
      </c>
      <c r="G30" s="31">
        <v>0.59699999999999998</v>
      </c>
      <c r="H30" s="70">
        <v>0.6</v>
      </c>
      <c r="I30" s="70">
        <v>0</v>
      </c>
      <c r="J30" s="70">
        <v>0</v>
      </c>
      <c r="K30" s="70">
        <v>83</v>
      </c>
      <c r="L30" s="70">
        <v>0.6</v>
      </c>
      <c r="M30" s="71">
        <v>242193</v>
      </c>
    </row>
    <row r="31" spans="1:14" ht="15" thickBot="1">
      <c r="A31" s="72" t="s">
        <v>94</v>
      </c>
      <c r="B31" s="73">
        <v>86</v>
      </c>
      <c r="C31" s="74">
        <v>0</v>
      </c>
      <c r="D31" s="73">
        <v>304</v>
      </c>
      <c r="E31" s="76">
        <v>42.22</v>
      </c>
      <c r="F31" s="73">
        <v>55.67</v>
      </c>
      <c r="G31" s="78">
        <v>0.64729999999999999</v>
      </c>
      <c r="H31" s="73">
        <v>0.6</v>
      </c>
      <c r="I31" s="73">
        <v>0</v>
      </c>
      <c r="J31" s="73">
        <v>0</v>
      </c>
      <c r="K31" s="73">
        <v>86</v>
      </c>
      <c r="L31" s="73">
        <v>0.65</v>
      </c>
      <c r="M31" s="79">
        <v>242193</v>
      </c>
    </row>
    <row r="32" spans="1:14" ht="15" thickBot="1">
      <c r="A32" s="66" t="s">
        <v>95</v>
      </c>
      <c r="B32" s="70">
        <v>70</v>
      </c>
      <c r="C32" s="11">
        <v>6</v>
      </c>
      <c r="D32" s="70">
        <v>274</v>
      </c>
      <c r="E32" s="68">
        <v>36.83</v>
      </c>
      <c r="F32" s="70">
        <v>47.68</v>
      </c>
      <c r="G32" s="12">
        <v>0.74509999999999998</v>
      </c>
      <c r="H32" s="70">
        <v>0.6</v>
      </c>
      <c r="I32" s="70">
        <v>2</v>
      </c>
      <c r="J32" s="70">
        <v>3.95</v>
      </c>
      <c r="K32" s="70">
        <v>68</v>
      </c>
      <c r="L32" s="70">
        <v>0.59</v>
      </c>
      <c r="M32" s="71">
        <v>242193</v>
      </c>
    </row>
    <row r="33" spans="1:14" ht="15" thickBot="1">
      <c r="A33" s="72" t="s">
        <v>96</v>
      </c>
      <c r="B33" s="73">
        <v>87</v>
      </c>
      <c r="C33" s="85">
        <v>2</v>
      </c>
      <c r="D33" s="73">
        <v>339</v>
      </c>
      <c r="E33" s="76">
        <v>45.56</v>
      </c>
      <c r="F33" s="73">
        <v>59.85</v>
      </c>
      <c r="G33" s="78">
        <v>0.70409999999999995</v>
      </c>
      <c r="H33" s="73">
        <v>0.6</v>
      </c>
      <c r="I33" s="73">
        <v>1</v>
      </c>
      <c r="J33" s="73">
        <v>0.56000000000000005</v>
      </c>
      <c r="K33" s="73">
        <v>86</v>
      </c>
      <c r="L33" s="73">
        <v>0.69</v>
      </c>
      <c r="M33" s="79">
        <v>242277</v>
      </c>
    </row>
    <row r="34" spans="1:14" ht="15" thickBot="1">
      <c r="A34" s="66" t="s">
        <v>97</v>
      </c>
      <c r="B34" s="70">
        <v>72</v>
      </c>
      <c r="C34" s="11">
        <v>1</v>
      </c>
      <c r="D34" s="70">
        <v>353</v>
      </c>
      <c r="E34" s="68">
        <v>52.53</v>
      </c>
      <c r="F34" s="70">
        <v>53.29</v>
      </c>
      <c r="G34" s="12">
        <v>0.75049999999999994</v>
      </c>
      <c r="H34" s="70">
        <v>0.6</v>
      </c>
      <c r="I34" s="70">
        <v>0</v>
      </c>
      <c r="J34" s="70">
        <v>0</v>
      </c>
      <c r="K34" s="70">
        <v>72</v>
      </c>
      <c r="L34" s="70">
        <v>0.74</v>
      </c>
      <c r="M34" s="71">
        <v>242277</v>
      </c>
    </row>
    <row r="35" spans="1:14" ht="15" thickBot="1">
      <c r="A35" s="72" t="s">
        <v>98</v>
      </c>
      <c r="B35" s="73">
        <v>68</v>
      </c>
      <c r="C35" s="74">
        <v>0</v>
      </c>
      <c r="D35" s="73">
        <v>356</v>
      </c>
      <c r="E35" s="76">
        <v>47.85</v>
      </c>
      <c r="F35" s="73">
        <v>47.76</v>
      </c>
      <c r="G35" s="78">
        <v>0.70240000000000002</v>
      </c>
      <c r="H35" s="73">
        <v>0.6</v>
      </c>
      <c r="I35" s="73">
        <v>0</v>
      </c>
      <c r="J35" s="73">
        <v>0</v>
      </c>
      <c r="K35" s="73">
        <v>68</v>
      </c>
      <c r="L35" s="73">
        <v>0.7</v>
      </c>
      <c r="M35" s="79">
        <v>242277</v>
      </c>
    </row>
    <row r="36" spans="1:14" ht="15" thickBot="1">
      <c r="A36" s="66" t="s">
        <v>99</v>
      </c>
      <c r="B36" s="70">
        <v>46</v>
      </c>
      <c r="C36" s="14">
        <v>0</v>
      </c>
      <c r="D36" s="70">
        <v>170</v>
      </c>
      <c r="E36" s="68">
        <v>23.61</v>
      </c>
      <c r="F36" s="70">
        <v>29.63</v>
      </c>
      <c r="G36" s="12">
        <v>0.64419999999999999</v>
      </c>
      <c r="H36" s="70">
        <v>0.6</v>
      </c>
      <c r="I36" s="70">
        <v>0</v>
      </c>
      <c r="J36" s="70">
        <v>0</v>
      </c>
      <c r="K36" s="70">
        <v>46</v>
      </c>
      <c r="L36" s="70">
        <v>0.64</v>
      </c>
      <c r="M36" s="71">
        <v>242431</v>
      </c>
    </row>
    <row r="37" spans="1:14" ht="15" thickBot="1">
      <c r="A37" s="72" t="s">
        <v>100</v>
      </c>
      <c r="B37" s="73">
        <v>59</v>
      </c>
      <c r="C37" s="74">
        <v>0</v>
      </c>
      <c r="D37" s="73">
        <v>208</v>
      </c>
      <c r="E37" s="76">
        <v>27.96</v>
      </c>
      <c r="F37" s="73">
        <v>40.5</v>
      </c>
      <c r="G37" s="78">
        <v>0.6865</v>
      </c>
      <c r="H37" s="73">
        <v>0.6</v>
      </c>
      <c r="I37" s="73">
        <v>0</v>
      </c>
      <c r="J37" s="73">
        <v>0</v>
      </c>
      <c r="K37" s="73">
        <v>59</v>
      </c>
      <c r="L37" s="73">
        <v>0.69</v>
      </c>
      <c r="M37" s="79">
        <v>242431</v>
      </c>
    </row>
    <row r="38" spans="1:14" ht="15" thickBot="1">
      <c r="A38" s="66" t="s">
        <v>101</v>
      </c>
      <c r="B38" s="70">
        <v>71</v>
      </c>
      <c r="C38" s="14">
        <v>0</v>
      </c>
      <c r="D38" s="70">
        <v>262</v>
      </c>
      <c r="E38" s="68">
        <v>36.39</v>
      </c>
      <c r="F38" s="70">
        <v>40.619999999999997</v>
      </c>
      <c r="G38" s="31">
        <v>0.57210000000000005</v>
      </c>
      <c r="H38" s="70">
        <v>0.6</v>
      </c>
      <c r="I38" s="70">
        <v>0</v>
      </c>
      <c r="J38" s="70">
        <v>0</v>
      </c>
      <c r="K38" s="70">
        <v>71</v>
      </c>
      <c r="L38" s="70">
        <v>0.56999999999999995</v>
      </c>
      <c r="M38" s="71">
        <v>242431</v>
      </c>
    </row>
    <row r="39" spans="1:14" ht="15" thickBot="1">
      <c r="A39" s="72" t="s">
        <v>102</v>
      </c>
      <c r="B39" s="73">
        <v>89</v>
      </c>
      <c r="C39" s="74">
        <v>0</v>
      </c>
      <c r="D39" s="73">
        <v>447</v>
      </c>
      <c r="E39" s="76">
        <v>60.08</v>
      </c>
      <c r="F39" s="73">
        <v>71.31</v>
      </c>
      <c r="G39" s="78">
        <v>0.80120000000000002</v>
      </c>
      <c r="H39" s="73">
        <v>0.6</v>
      </c>
      <c r="I39" s="73">
        <v>0</v>
      </c>
      <c r="J39" s="73">
        <v>0</v>
      </c>
      <c r="K39" s="73">
        <v>89</v>
      </c>
      <c r="L39" s="73">
        <v>0.8</v>
      </c>
      <c r="M39" s="79">
        <v>242431</v>
      </c>
    </row>
    <row r="40" spans="1:14" ht="15" thickBot="1">
      <c r="A40" s="66" t="s">
        <v>103</v>
      </c>
      <c r="B40" s="70">
        <v>85</v>
      </c>
      <c r="C40" s="14">
        <v>0</v>
      </c>
      <c r="D40" s="70">
        <v>345</v>
      </c>
      <c r="E40" s="68">
        <v>46.37</v>
      </c>
      <c r="F40" s="70">
        <v>59.55</v>
      </c>
      <c r="G40" s="12">
        <v>0.7006</v>
      </c>
      <c r="H40" s="70">
        <v>0.6</v>
      </c>
      <c r="I40" s="70">
        <v>0</v>
      </c>
      <c r="J40" s="70">
        <v>0</v>
      </c>
      <c r="K40" s="70">
        <v>85</v>
      </c>
      <c r="L40" s="70">
        <v>0.7</v>
      </c>
      <c r="M40" s="71">
        <v>242431</v>
      </c>
    </row>
    <row r="41" spans="1:14" ht="15" thickBot="1">
      <c r="A41" s="72" t="s">
        <v>104</v>
      </c>
      <c r="B41" s="73">
        <v>109</v>
      </c>
      <c r="C41" s="85">
        <v>42</v>
      </c>
      <c r="D41" s="73">
        <v>484</v>
      </c>
      <c r="E41" s="76">
        <v>67.22</v>
      </c>
      <c r="F41" s="73">
        <v>49.96</v>
      </c>
      <c r="G41" s="78">
        <v>0.74570000000000003</v>
      </c>
      <c r="H41" s="73">
        <v>0.6</v>
      </c>
      <c r="I41" s="73">
        <v>0</v>
      </c>
      <c r="J41" s="73">
        <v>0</v>
      </c>
      <c r="K41" s="73">
        <v>109</v>
      </c>
      <c r="L41" s="73">
        <v>0.46</v>
      </c>
      <c r="M41" s="79">
        <v>242431</v>
      </c>
    </row>
    <row r="42" spans="1:14" ht="15.75" thickBot="1">
      <c r="A42" s="80" t="s">
        <v>14</v>
      </c>
      <c r="B42" s="82">
        <v>925</v>
      </c>
      <c r="C42" s="82">
        <v>51</v>
      </c>
      <c r="D42" s="81">
        <v>3841</v>
      </c>
      <c r="E42" s="82">
        <v>43.85</v>
      </c>
      <c r="F42" s="82">
        <v>605.37</v>
      </c>
      <c r="G42" s="82">
        <v>0.69259999999999999</v>
      </c>
      <c r="H42" s="80">
        <v>0.6</v>
      </c>
      <c r="I42" s="82">
        <v>3</v>
      </c>
      <c r="J42" s="82">
        <v>2.82</v>
      </c>
      <c r="K42" s="82">
        <v>922</v>
      </c>
      <c r="L42" s="82">
        <v>0.65</v>
      </c>
      <c r="M42" s="84"/>
    </row>
    <row r="44" spans="1:14" ht="15" thickBot="1"/>
    <row r="45" spans="1:14" ht="15.75" thickBot="1">
      <c r="B45" s="70">
        <v>49.55</v>
      </c>
      <c r="C45" s="73">
        <v>55.67</v>
      </c>
      <c r="D45" s="70">
        <v>47.68</v>
      </c>
      <c r="E45" s="73">
        <v>59.85</v>
      </c>
      <c r="F45" s="70">
        <v>53.29</v>
      </c>
      <c r="G45" s="73">
        <v>47.76</v>
      </c>
      <c r="H45" s="70">
        <v>29.63</v>
      </c>
      <c r="I45" s="73">
        <v>40.5</v>
      </c>
      <c r="J45" s="70">
        <v>40.619999999999997</v>
      </c>
      <c r="K45" s="73">
        <v>71.31</v>
      </c>
      <c r="L45" s="70">
        <v>59.55</v>
      </c>
      <c r="M45" s="73">
        <v>49.96</v>
      </c>
      <c r="N45" s="82">
        <v>605.37</v>
      </c>
    </row>
    <row r="49" spans="1:13" ht="18">
      <c r="A49" s="109" t="s">
        <v>92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</row>
    <row r="50" spans="1:13" ht="15.75" thickBot="1">
      <c r="A50" s="110" t="s">
        <v>22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1:13" ht="15.75" thickBot="1">
      <c r="A51" s="3" t="s">
        <v>2</v>
      </c>
      <c r="B51" s="3" t="s">
        <v>3</v>
      </c>
      <c r="C51" s="13" t="s">
        <v>4</v>
      </c>
      <c r="D51" s="3" t="s">
        <v>5</v>
      </c>
      <c r="E51" s="3" t="s">
        <v>6</v>
      </c>
      <c r="F51" s="13" t="s">
        <v>7</v>
      </c>
      <c r="G51" s="13"/>
      <c r="H51" s="13"/>
      <c r="I51" s="99" t="s">
        <v>8</v>
      </c>
      <c r="J51" s="100"/>
      <c r="K51" s="99" t="s">
        <v>9</v>
      </c>
      <c r="L51" s="100"/>
      <c r="M51" s="13" t="s">
        <v>10</v>
      </c>
    </row>
    <row r="52" spans="1:13" ht="16.5" thickTop="1" thickBot="1">
      <c r="A52" s="3" t="s">
        <v>11</v>
      </c>
      <c r="B52" s="3" t="s">
        <v>12</v>
      </c>
      <c r="C52" s="3" t="s">
        <v>13</v>
      </c>
      <c r="D52" s="3" t="s">
        <v>14</v>
      </c>
      <c r="E52" s="3" t="s">
        <v>15</v>
      </c>
      <c r="F52" s="3" t="s">
        <v>16</v>
      </c>
      <c r="G52" s="3" t="s">
        <v>17</v>
      </c>
      <c r="H52" s="3" t="s">
        <v>18</v>
      </c>
      <c r="I52" s="3" t="s">
        <v>3</v>
      </c>
      <c r="J52" s="3" t="s">
        <v>17</v>
      </c>
      <c r="K52" s="3" t="s">
        <v>3</v>
      </c>
      <c r="L52" s="3" t="s">
        <v>17</v>
      </c>
      <c r="M52" s="3" t="s">
        <v>19</v>
      </c>
    </row>
    <row r="53" spans="1:13" ht="15.75" thickTop="1" thickBot="1">
      <c r="A53" s="66" t="s">
        <v>20</v>
      </c>
      <c r="B53" s="67">
        <v>1035</v>
      </c>
      <c r="C53" s="14">
        <v>0</v>
      </c>
      <c r="D53" s="67">
        <v>5127</v>
      </c>
      <c r="E53" s="68">
        <v>79.510000000000005</v>
      </c>
      <c r="F53" s="69">
        <v>1232.93</v>
      </c>
      <c r="G53" s="12">
        <v>1.1912</v>
      </c>
      <c r="H53" s="70">
        <v>1</v>
      </c>
      <c r="I53" s="70">
        <v>305</v>
      </c>
      <c r="J53" s="70">
        <v>2.19</v>
      </c>
      <c r="K53" s="70">
        <v>730</v>
      </c>
      <c r="L53" s="70">
        <v>0.77</v>
      </c>
      <c r="M53" s="71">
        <v>242526</v>
      </c>
    </row>
    <row r="54" spans="1:13" ht="15" thickBot="1">
      <c r="A54" s="72" t="s">
        <v>35</v>
      </c>
      <c r="B54" s="75">
        <v>1058</v>
      </c>
      <c r="C54" s="74">
        <v>0</v>
      </c>
      <c r="D54" s="75">
        <v>5551</v>
      </c>
      <c r="E54" s="76">
        <v>88.96</v>
      </c>
      <c r="F54" s="77">
        <v>1314.06</v>
      </c>
      <c r="G54" s="78">
        <v>1.242</v>
      </c>
      <c r="H54" s="73">
        <v>1</v>
      </c>
      <c r="I54" s="73">
        <v>305</v>
      </c>
      <c r="J54" s="73">
        <v>2.3199999999999998</v>
      </c>
      <c r="K54" s="73">
        <v>753</v>
      </c>
      <c r="L54" s="73">
        <v>0.8</v>
      </c>
      <c r="M54" s="79">
        <v>242544</v>
      </c>
    </row>
    <row r="55" spans="1:13" ht="15" thickBot="1">
      <c r="A55" s="66" t="s">
        <v>36</v>
      </c>
      <c r="B55" s="67">
        <v>1001</v>
      </c>
      <c r="C55" s="14">
        <v>0</v>
      </c>
      <c r="D55" s="67">
        <v>4804</v>
      </c>
      <c r="E55" s="68">
        <v>74.5</v>
      </c>
      <c r="F55" s="69">
        <v>1197.0999999999999</v>
      </c>
      <c r="G55" s="12">
        <v>1.1959</v>
      </c>
      <c r="H55" s="70">
        <v>1</v>
      </c>
      <c r="I55" s="70">
        <v>324</v>
      </c>
      <c r="J55" s="70">
        <v>2.14</v>
      </c>
      <c r="K55" s="70">
        <v>677</v>
      </c>
      <c r="L55" s="70">
        <v>0.74</v>
      </c>
      <c r="M55" s="71">
        <v>242554</v>
      </c>
    </row>
    <row r="56" spans="1:13" ht="15" thickBot="1">
      <c r="A56" s="72" t="s">
        <v>48</v>
      </c>
      <c r="B56" s="73">
        <v>852</v>
      </c>
      <c r="C56" s="74">
        <v>0</v>
      </c>
      <c r="D56" s="75">
        <v>4606</v>
      </c>
      <c r="E56" s="76">
        <v>71.430000000000007</v>
      </c>
      <c r="F56" s="77">
        <v>1146.8399999999999</v>
      </c>
      <c r="G56" s="78">
        <v>1.3461000000000001</v>
      </c>
      <c r="H56" s="73">
        <v>1</v>
      </c>
      <c r="I56" s="73">
        <v>241</v>
      </c>
      <c r="J56" s="73">
        <v>2.72</v>
      </c>
      <c r="K56" s="73">
        <v>611</v>
      </c>
      <c r="L56" s="73">
        <v>0.8</v>
      </c>
      <c r="M56" s="79">
        <v>242594</v>
      </c>
    </row>
    <row r="57" spans="1:13" ht="15" thickBot="1">
      <c r="A57" s="66" t="s">
        <v>50</v>
      </c>
      <c r="B57" s="70">
        <v>744</v>
      </c>
      <c r="C57" s="14">
        <v>0</v>
      </c>
      <c r="D57" s="67">
        <v>3810</v>
      </c>
      <c r="E57" s="68">
        <v>65.42</v>
      </c>
      <c r="F57" s="69">
        <v>1073.19</v>
      </c>
      <c r="G57" s="12">
        <v>1.4424999999999999</v>
      </c>
      <c r="H57" s="70">
        <v>1</v>
      </c>
      <c r="I57" s="70">
        <v>211</v>
      </c>
      <c r="J57" s="70">
        <v>2.87</v>
      </c>
      <c r="K57" s="70">
        <v>533</v>
      </c>
      <c r="L57" s="70">
        <v>0.88</v>
      </c>
      <c r="M57" s="71">
        <v>242636</v>
      </c>
    </row>
    <row r="58" spans="1:13" ht="15" thickBot="1">
      <c r="A58" s="72" t="s">
        <v>51</v>
      </c>
      <c r="B58" s="73">
        <v>989</v>
      </c>
      <c r="C58" s="85">
        <v>2</v>
      </c>
      <c r="D58" s="75">
        <v>5596</v>
      </c>
      <c r="E58" s="76">
        <v>86.79</v>
      </c>
      <c r="F58" s="77">
        <v>1368.12</v>
      </c>
      <c r="G58" s="78">
        <v>1.3861000000000001</v>
      </c>
      <c r="H58" s="73">
        <v>1</v>
      </c>
      <c r="I58" s="73">
        <v>303</v>
      </c>
      <c r="J58" s="73">
        <v>2.4700000000000002</v>
      </c>
      <c r="K58" s="73">
        <v>686</v>
      </c>
      <c r="L58" s="73">
        <v>0.91</v>
      </c>
      <c r="M58" s="79">
        <v>242670</v>
      </c>
    </row>
    <row r="59" spans="1:13" ht="15" thickBot="1">
      <c r="A59" s="66" t="s">
        <v>52</v>
      </c>
      <c r="B59" s="70">
        <v>949</v>
      </c>
      <c r="C59" s="11">
        <v>35</v>
      </c>
      <c r="D59" s="67">
        <v>4701</v>
      </c>
      <c r="E59" s="68">
        <v>75.34</v>
      </c>
      <c r="F59" s="69">
        <v>1104.8599999999999</v>
      </c>
      <c r="G59" s="12">
        <v>1.2088000000000001</v>
      </c>
      <c r="H59" s="70">
        <v>1</v>
      </c>
      <c r="I59" s="70">
        <v>228</v>
      </c>
      <c r="J59" s="70">
        <v>2.42</v>
      </c>
      <c r="K59" s="70">
        <v>721</v>
      </c>
      <c r="L59" s="70">
        <v>0.77</v>
      </c>
      <c r="M59" s="71">
        <v>242675</v>
      </c>
    </row>
    <row r="60" spans="1:13" ht="15.75" thickBot="1">
      <c r="A60" s="80" t="s">
        <v>14</v>
      </c>
      <c r="B60" s="81">
        <v>6628</v>
      </c>
      <c r="C60" s="82">
        <v>37</v>
      </c>
      <c r="D60" s="81">
        <v>34195</v>
      </c>
      <c r="E60" s="82">
        <v>77.55</v>
      </c>
      <c r="F60" s="83">
        <v>8437.1</v>
      </c>
      <c r="G60" s="82">
        <v>1.2801</v>
      </c>
      <c r="H60" s="80">
        <v>1</v>
      </c>
      <c r="I60" s="81">
        <v>1917</v>
      </c>
      <c r="J60" s="82">
        <v>2.41</v>
      </c>
      <c r="K60" s="81">
        <v>4711</v>
      </c>
      <c r="L60" s="82">
        <v>0.81</v>
      </c>
      <c r="M60" s="84"/>
    </row>
    <row r="61" spans="1:13" ht="15" thickBot="1"/>
    <row r="62" spans="1:13" ht="15.75" thickBot="1">
      <c r="B62" s="69">
        <v>1232.93</v>
      </c>
      <c r="C62" s="77">
        <v>1314.06</v>
      </c>
      <c r="D62" s="69">
        <v>1197.0999999999999</v>
      </c>
      <c r="E62" s="77">
        <v>1146.8399999999999</v>
      </c>
      <c r="F62" s="69">
        <v>1073.19</v>
      </c>
      <c r="G62" s="77">
        <v>1368.12</v>
      </c>
      <c r="H62" s="69">
        <v>1104.8599999999999</v>
      </c>
      <c r="I62" s="83">
        <v>8437.1</v>
      </c>
    </row>
    <row r="65" spans="1:13" ht="18">
      <c r="A65" s="109" t="s">
        <v>105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</row>
    <row r="66" spans="1:13" ht="15.75" thickBot="1">
      <c r="A66" s="110" t="s">
        <v>34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</row>
    <row r="67" spans="1:13" ht="15.75" thickBot="1">
      <c r="A67" s="3" t="s">
        <v>2</v>
      </c>
      <c r="B67" s="3" t="s">
        <v>3</v>
      </c>
      <c r="C67" s="13" t="s">
        <v>4</v>
      </c>
      <c r="D67" s="3" t="s">
        <v>5</v>
      </c>
      <c r="E67" s="3" t="s">
        <v>6</v>
      </c>
      <c r="F67" s="13" t="s">
        <v>7</v>
      </c>
      <c r="G67" s="13"/>
      <c r="H67" s="13"/>
      <c r="I67" s="99" t="s">
        <v>8</v>
      </c>
      <c r="J67" s="100"/>
      <c r="K67" s="99" t="s">
        <v>9</v>
      </c>
      <c r="L67" s="100"/>
      <c r="M67" s="13" t="s">
        <v>10</v>
      </c>
    </row>
    <row r="68" spans="1:13" ht="16.5" thickTop="1" thickBot="1">
      <c r="A68" s="3" t="s">
        <v>11</v>
      </c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3" t="s">
        <v>17</v>
      </c>
      <c r="H68" s="3" t="s">
        <v>18</v>
      </c>
      <c r="I68" s="3" t="s">
        <v>3</v>
      </c>
      <c r="J68" s="3" t="s">
        <v>17</v>
      </c>
      <c r="K68" s="3" t="s">
        <v>3</v>
      </c>
      <c r="L68" s="3" t="s">
        <v>17</v>
      </c>
      <c r="M68" s="3" t="s">
        <v>19</v>
      </c>
    </row>
    <row r="69" spans="1:13" ht="15.75" thickTop="1" thickBot="1">
      <c r="A69" s="66" t="s">
        <v>20</v>
      </c>
      <c r="B69" s="70">
        <v>106</v>
      </c>
      <c r="C69" s="14">
        <v>0</v>
      </c>
      <c r="D69" s="70">
        <v>518</v>
      </c>
      <c r="E69" s="68">
        <v>69.62</v>
      </c>
      <c r="F69" s="70">
        <v>73.27</v>
      </c>
      <c r="G69" s="12">
        <v>0.69120000000000004</v>
      </c>
      <c r="H69" s="70">
        <v>0.6</v>
      </c>
      <c r="I69" s="70">
        <v>2</v>
      </c>
      <c r="J69" s="70">
        <v>2</v>
      </c>
      <c r="K69" s="70">
        <v>104</v>
      </c>
      <c r="L69" s="70">
        <v>0.67</v>
      </c>
      <c r="M69" s="71">
        <v>242484</v>
      </c>
    </row>
    <row r="70" spans="1:13" ht="15" thickBot="1">
      <c r="A70" s="72" t="s">
        <v>35</v>
      </c>
      <c r="B70" s="73">
        <v>129</v>
      </c>
      <c r="C70" s="74">
        <v>0</v>
      </c>
      <c r="D70" s="73">
        <v>516</v>
      </c>
      <c r="E70" s="76">
        <v>71.67</v>
      </c>
      <c r="F70" s="73">
        <v>84.42</v>
      </c>
      <c r="G70" s="78">
        <v>0.65439999999999998</v>
      </c>
      <c r="H70" s="73">
        <v>0.6</v>
      </c>
      <c r="I70" s="73">
        <v>0</v>
      </c>
      <c r="J70" s="73">
        <v>0</v>
      </c>
      <c r="K70" s="73">
        <v>129</v>
      </c>
      <c r="L70" s="73">
        <v>0.65</v>
      </c>
      <c r="M70" s="79">
        <v>242506</v>
      </c>
    </row>
    <row r="71" spans="1:13" ht="15" thickBot="1">
      <c r="A71" s="66" t="s">
        <v>36</v>
      </c>
      <c r="B71" s="70">
        <v>87</v>
      </c>
      <c r="C71" s="14">
        <v>0</v>
      </c>
      <c r="D71" s="70">
        <v>459</v>
      </c>
      <c r="E71" s="68">
        <v>61.69</v>
      </c>
      <c r="F71" s="70">
        <v>54.43</v>
      </c>
      <c r="G71" s="12">
        <v>0.62560000000000004</v>
      </c>
      <c r="H71" s="70">
        <v>0.6</v>
      </c>
      <c r="I71" s="70">
        <v>0</v>
      </c>
      <c r="J71" s="70">
        <v>0</v>
      </c>
      <c r="K71" s="70">
        <v>87</v>
      </c>
      <c r="L71" s="70">
        <v>0.63</v>
      </c>
      <c r="M71" s="71">
        <v>242578</v>
      </c>
    </row>
    <row r="72" spans="1:13" ht="15" thickBot="1">
      <c r="A72" s="72" t="s">
        <v>48</v>
      </c>
      <c r="B72" s="73">
        <v>84</v>
      </c>
      <c r="C72" s="74">
        <v>0</v>
      </c>
      <c r="D72" s="73">
        <v>360</v>
      </c>
      <c r="E72" s="76">
        <v>48.39</v>
      </c>
      <c r="F72" s="73">
        <v>64.06</v>
      </c>
      <c r="G72" s="78">
        <v>0.76259999999999994</v>
      </c>
      <c r="H72" s="73">
        <v>0.6</v>
      </c>
      <c r="I72" s="73">
        <v>2</v>
      </c>
      <c r="J72" s="73">
        <v>1.03</v>
      </c>
      <c r="K72" s="73">
        <v>82</v>
      </c>
      <c r="L72" s="73">
        <v>0.76</v>
      </c>
      <c r="M72" s="79">
        <v>242578</v>
      </c>
    </row>
    <row r="73" spans="1:13" ht="15" thickBot="1">
      <c r="A73" s="66" t="s">
        <v>50</v>
      </c>
      <c r="B73" s="70">
        <v>68</v>
      </c>
      <c r="C73" s="14">
        <v>0</v>
      </c>
      <c r="D73" s="70">
        <v>378</v>
      </c>
      <c r="E73" s="68">
        <v>56.25</v>
      </c>
      <c r="F73" s="70">
        <v>53.23</v>
      </c>
      <c r="G73" s="12">
        <v>0.78280000000000005</v>
      </c>
      <c r="H73" s="70">
        <v>0.6</v>
      </c>
      <c r="I73" s="70">
        <v>2</v>
      </c>
      <c r="J73" s="70">
        <v>0.73</v>
      </c>
      <c r="K73" s="70">
        <v>66</v>
      </c>
      <c r="L73" s="70">
        <v>0.78</v>
      </c>
      <c r="M73" s="71">
        <v>242636</v>
      </c>
    </row>
    <row r="74" spans="1:13" ht="15" thickBot="1">
      <c r="A74" s="72" t="s">
        <v>51</v>
      </c>
      <c r="B74" s="73">
        <v>97</v>
      </c>
      <c r="C74" s="74">
        <v>0</v>
      </c>
      <c r="D74" s="73">
        <v>414</v>
      </c>
      <c r="E74" s="76">
        <v>55.65</v>
      </c>
      <c r="F74" s="73">
        <v>72.180000000000007</v>
      </c>
      <c r="G74" s="78">
        <v>0.74409999999999998</v>
      </c>
      <c r="H74" s="73">
        <v>0.6</v>
      </c>
      <c r="I74" s="73">
        <v>1</v>
      </c>
      <c r="J74" s="73">
        <v>0.56000000000000005</v>
      </c>
      <c r="K74" s="73">
        <v>96</v>
      </c>
      <c r="L74" s="73">
        <v>0.75</v>
      </c>
      <c r="M74" s="79">
        <v>242636</v>
      </c>
    </row>
    <row r="75" spans="1:13" ht="15.75" thickBot="1">
      <c r="A75" s="80" t="s">
        <v>14</v>
      </c>
      <c r="B75" s="82">
        <v>571</v>
      </c>
      <c r="C75" s="82">
        <v>0</v>
      </c>
      <c r="D75" s="81">
        <v>2645</v>
      </c>
      <c r="E75" s="82">
        <v>60.55</v>
      </c>
      <c r="F75" s="82">
        <v>401.59</v>
      </c>
      <c r="G75" s="82">
        <v>0.70330000000000004</v>
      </c>
      <c r="H75" s="80">
        <v>0.6</v>
      </c>
      <c r="I75" s="82">
        <v>7</v>
      </c>
      <c r="J75" s="82">
        <v>1.1499999999999999</v>
      </c>
      <c r="K75" s="82">
        <v>564</v>
      </c>
      <c r="L75" s="82">
        <v>0.7</v>
      </c>
      <c r="M75" s="84"/>
    </row>
  </sheetData>
  <mergeCells count="16">
    <mergeCell ref="I51:J51"/>
    <mergeCell ref="K51:L51"/>
    <mergeCell ref="A49:M49"/>
    <mergeCell ref="A50:M50"/>
    <mergeCell ref="I67:J67"/>
    <mergeCell ref="K67:L67"/>
    <mergeCell ref="A65:M65"/>
    <mergeCell ref="A66:M66"/>
    <mergeCell ref="I3:J3"/>
    <mergeCell ref="K3:L3"/>
    <mergeCell ref="A1:M1"/>
    <mergeCell ref="A2:M2"/>
    <mergeCell ref="I28:J28"/>
    <mergeCell ref="K28:L28"/>
    <mergeCell ref="A26:M26"/>
    <mergeCell ref="A27:M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2564</vt:lpstr>
      <vt:lpstr>รายงาน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2020-12-01T08:28:28Z</dcterms:created>
  <dcterms:modified xsi:type="dcterms:W3CDTF">2021-08-23T08:16:11Z</dcterms:modified>
</cp:coreProperties>
</file>