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ก.ย.59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3" i="1"/>
  <c r="J4" i="1"/>
  <c r="K4" i="1" s="1"/>
  <c r="J5" i="1"/>
  <c r="K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3" i="1"/>
  <c r="K3" i="1" s="1"/>
</calcChain>
</file>

<file path=xl/sharedStrings.xml><?xml version="1.0" encoding="utf-8"?>
<sst xmlns="http://schemas.openxmlformats.org/spreadsheetml/2006/main" count="95" uniqueCount="61">
  <si>
    <t xml:space="preserve">ตารางการคำนวณวิกฤติ 7 ระดับ </t>
  </si>
  <si>
    <t>Province</t>
  </si>
  <si>
    <t>OrgID</t>
  </si>
  <si>
    <t>Org</t>
  </si>
  <si>
    <t>ServBed</t>
  </si>
  <si>
    <t>NWC</t>
  </si>
  <si>
    <t>NI+Depleciation</t>
  </si>
  <si>
    <t>Liquid Index</t>
  </si>
  <si>
    <t>StatusIndex</t>
  </si>
  <si>
    <t>SurviveIndex</t>
  </si>
  <si>
    <t>Risk Scoring</t>
  </si>
  <si>
    <t>รพศ.อยุธยา</t>
  </si>
  <si>
    <t>รพท.เสนา</t>
  </si>
  <si>
    <t>รพช.ท่าเรือ</t>
  </si>
  <si>
    <t>รพช.สมเด็จฯ</t>
  </si>
  <si>
    <t>รพช.บางไทร</t>
  </si>
  <si>
    <t>รพช.บางบาล</t>
  </si>
  <si>
    <t>รพช.บางปะอิน</t>
  </si>
  <si>
    <t>รพช.บางปะหัน</t>
  </si>
  <si>
    <t>รพช.ผักไห่</t>
  </si>
  <si>
    <t>รพช.ภาชี</t>
  </si>
  <si>
    <t>รพช.ลาดบัวหลวง</t>
  </si>
  <si>
    <t>รพช.วังน้อย</t>
  </si>
  <si>
    <t>รพช.บางซ้าย</t>
  </si>
  <si>
    <t>รพช.อุทัย</t>
  </si>
  <si>
    <t>รพช.มหาราช</t>
  </si>
  <si>
    <t>รพช.บ้านแพรก</t>
  </si>
  <si>
    <t>ความอยู่รอด</t>
  </si>
  <si>
    <t>10769</t>
  </si>
  <si>
    <t>ANI = Average Net Income</t>
  </si>
  <si>
    <t>10660</t>
  </si>
  <si>
    <t>10688</t>
  </si>
  <si>
    <t>16768</t>
  </si>
  <si>
    <t>10770</t>
  </si>
  <si>
    <t>10771</t>
  </si>
  <si>
    <t>10772</t>
  </si>
  <si>
    <t>10773</t>
  </si>
  <si>
    <t>10774</t>
  </si>
  <si>
    <t>10775</t>
  </si>
  <si>
    <t>10776</t>
  </si>
  <si>
    <t>10777</t>
  </si>
  <si>
    <t>10778</t>
  </si>
  <si>
    <t>10779</t>
  </si>
  <si>
    <t>10780</t>
  </si>
  <si>
    <t>10781</t>
  </si>
  <si>
    <r>
      <t>CR</t>
    </r>
    <r>
      <rPr>
        <b/>
        <sz val="16"/>
        <color theme="1"/>
        <rFont val="Times New Roman"/>
        <family val="1"/>
      </rPr>
      <t>≥</t>
    </r>
    <r>
      <rPr>
        <b/>
        <sz val="16"/>
        <color theme="1"/>
        <rFont val="TH SarabunPSK"/>
        <family val="2"/>
      </rPr>
      <t>1.50</t>
    </r>
  </si>
  <si>
    <r>
      <t>QR</t>
    </r>
    <r>
      <rPr>
        <b/>
        <sz val="16"/>
        <color theme="1"/>
        <rFont val="Times New Roman"/>
        <family val="1"/>
      </rPr>
      <t>≥</t>
    </r>
    <r>
      <rPr>
        <b/>
        <sz val="16"/>
        <color theme="1"/>
        <rFont val="TH SarabunPSK"/>
        <family val="2"/>
      </rPr>
      <t>1.00</t>
    </r>
  </si>
  <si>
    <r>
      <t>Cash</t>
    </r>
    <r>
      <rPr>
        <b/>
        <sz val="16"/>
        <color theme="1"/>
        <rFont val="Times New Roman"/>
        <family val="1"/>
      </rPr>
      <t>≥</t>
    </r>
    <r>
      <rPr>
        <b/>
        <sz val="16"/>
        <color theme="1"/>
        <rFont val="TH SarabunPSK"/>
        <family val="2"/>
      </rPr>
      <t>0.8</t>
    </r>
  </si>
  <si>
    <t>พระนครศรีอยุธยา</t>
  </si>
  <si>
    <r>
      <t>รพศ.เตียงจริง</t>
    </r>
    <r>
      <rPr>
        <b/>
        <sz val="16"/>
        <color theme="1"/>
        <rFont val="Vladimir Script"/>
        <family val="4"/>
      </rPr>
      <t>&lt;</t>
    </r>
    <r>
      <rPr>
        <b/>
        <sz val="16"/>
        <color theme="1"/>
        <rFont val="TH SarabunPSK"/>
        <family val="2"/>
      </rPr>
      <t>1000</t>
    </r>
  </si>
  <si>
    <t>รพท.M1 เดิม</t>
  </si>
  <si>
    <t xml:space="preserve">รพช.30 59/POP25,000 - 30,000 </t>
  </si>
  <si>
    <t xml:space="preserve">รพช.30 59/POP15,000 - 20,000 </t>
  </si>
  <si>
    <t>รพช.30 59/POP50,000 - 55,000</t>
  </si>
  <si>
    <t>รพช.30 59/POP20,000 - 25,000</t>
  </si>
  <si>
    <t>รพช.30 59/POP25,000 - 30,000</t>
  </si>
  <si>
    <t>รพช.30 59/POP40,000 - 45,000</t>
  </si>
  <si>
    <t xml:space="preserve">รพช.10 29/POP10,000 - 20,000 </t>
  </si>
  <si>
    <r>
      <t>รพช.10 29/POP</t>
    </r>
    <r>
      <rPr>
        <b/>
        <sz val="16"/>
        <color theme="1"/>
        <rFont val="Vladimir Script"/>
        <family val="4"/>
      </rPr>
      <t>&lt;</t>
    </r>
    <r>
      <rPr>
        <b/>
        <sz val="16"/>
        <color theme="1"/>
        <rFont val="TH SarabunPSK"/>
        <family val="2"/>
      </rPr>
      <t xml:space="preserve">10,000  </t>
    </r>
  </si>
  <si>
    <t>ยืนยัน</t>
  </si>
  <si>
    <t>แก้ไข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</si>
</sst>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#,##0.00_ ;[Red]\-#,##0.00\ "/>
  </numFmts>
  <fonts count="8" x14ac:knownFonts="1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imes New Roman"/>
      <family val="1"/>
    </font>
    <font>
      <b/>
      <sz val="16"/>
      <color theme="1"/>
      <name val="Vladimir Script"/>
      <family val="4"/>
    </font>
    <font>
      <sz val="16"/>
      <color theme="1"/>
      <name val="Angsana New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Protection="1">
      <protection hidden="1"/>
    </xf>
    <xf numFmtId="49" fontId="2" fillId="3" borderId="1" xfId="0" applyNumberFormat="1" applyFont="1" applyFill="1" applyBorder="1" applyProtection="1">
      <protection locked="0"/>
    </xf>
    <xf numFmtId="187" fontId="2" fillId="4" borderId="1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horizontal="left"/>
      <protection hidden="1"/>
    </xf>
    <xf numFmtId="0" fontId="7" fillId="0" borderId="0" xfId="0" applyFont="1"/>
    <xf numFmtId="0" fontId="4" fillId="0" borderId="2" xfId="0" applyFont="1" applyBorder="1" applyAlignment="1">
      <alignment horizontal="center"/>
    </xf>
  </cellXfs>
  <cellStyles count="2">
    <cellStyle name="Normal" xfId="0" builtinId="0"/>
    <cellStyle name="ปกติ_ID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abSelected="1" zoomScale="110" zoomScaleNormal="110" workbookViewId="0">
      <selection activeCell="AD6" sqref="AD6"/>
    </sheetView>
  </sheetViews>
  <sheetFormatPr defaultRowHeight="23.25" x14ac:dyDescent="0.5"/>
  <cols>
    <col min="1" max="1" width="14.25" customWidth="1"/>
    <col min="2" max="2" width="6.875" customWidth="1"/>
    <col min="3" max="3" width="13.625" customWidth="1"/>
    <col min="4" max="4" width="26" customWidth="1"/>
    <col min="8" max="8" width="14.125" bestFit="1" customWidth="1"/>
    <col min="9" max="9" width="13.75" bestFit="1" customWidth="1"/>
    <col min="10" max="10" width="13.75" style="1" customWidth="1"/>
    <col min="11" max="11" width="9.5" style="1" customWidth="1"/>
    <col min="13" max="13" width="10.625" customWidth="1"/>
    <col min="14" max="14" width="10.375" customWidth="1"/>
    <col min="16" max="16" width="9" style="9" hidden="1" customWidth="1"/>
    <col min="17" max="23" width="0" hidden="1" customWidth="1"/>
  </cols>
  <sheetData>
    <row r="1" spans="1:16" ht="29.25" x14ac:dyDescent="0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6" ht="37.5" x14ac:dyDescent="0.5">
      <c r="A2" s="2" t="s">
        <v>1</v>
      </c>
      <c r="B2" s="2" t="s">
        <v>2</v>
      </c>
      <c r="C2" s="2" t="s">
        <v>3</v>
      </c>
      <c r="D2" s="3" t="s">
        <v>4</v>
      </c>
      <c r="E2" s="2" t="s">
        <v>45</v>
      </c>
      <c r="F2" s="2" t="s">
        <v>46</v>
      </c>
      <c r="G2" s="2" t="s">
        <v>47</v>
      </c>
      <c r="H2" s="2" t="s">
        <v>5</v>
      </c>
      <c r="I2" s="3" t="s">
        <v>6</v>
      </c>
      <c r="J2" s="3" t="s">
        <v>29</v>
      </c>
      <c r="K2" s="3" t="s">
        <v>27</v>
      </c>
      <c r="L2" s="3" t="s">
        <v>7</v>
      </c>
      <c r="M2" s="3" t="s">
        <v>8</v>
      </c>
      <c r="N2" s="3" t="s">
        <v>9</v>
      </c>
      <c r="O2" s="3" t="s">
        <v>10</v>
      </c>
    </row>
    <row r="3" spans="1:16" x14ac:dyDescent="0.5">
      <c r="A3" s="5" t="s">
        <v>48</v>
      </c>
      <c r="B3" s="6" t="s">
        <v>30</v>
      </c>
      <c r="C3" s="5" t="s">
        <v>11</v>
      </c>
      <c r="D3" s="8" t="s">
        <v>49</v>
      </c>
      <c r="E3" s="7">
        <v>3.61</v>
      </c>
      <c r="F3" s="7">
        <v>3.48</v>
      </c>
      <c r="G3" s="7">
        <v>2.17</v>
      </c>
      <c r="H3" s="7">
        <v>543707713.57000005</v>
      </c>
      <c r="I3" s="7">
        <v>41234699.060000002</v>
      </c>
      <c r="J3" s="7">
        <f>I3/12</f>
        <v>3436224.9216666669</v>
      </c>
      <c r="K3" s="7">
        <f>H3/J3</f>
        <v>158.22820856158808</v>
      </c>
      <c r="L3" s="4">
        <v>0</v>
      </c>
      <c r="M3" s="4">
        <v>0</v>
      </c>
      <c r="N3" s="4">
        <v>0</v>
      </c>
      <c r="O3" s="4">
        <f>L3+M3+N3</f>
        <v>0</v>
      </c>
      <c r="P3" s="9" t="s">
        <v>59</v>
      </c>
    </row>
    <row r="4" spans="1:16" x14ac:dyDescent="0.5">
      <c r="A4" s="5" t="s">
        <v>48</v>
      </c>
      <c r="B4" s="6" t="s">
        <v>31</v>
      </c>
      <c r="C4" s="5" t="s">
        <v>12</v>
      </c>
      <c r="D4" s="8" t="s">
        <v>50</v>
      </c>
      <c r="E4" s="7">
        <v>1.1100000000000001</v>
      </c>
      <c r="F4" s="7">
        <v>0.92</v>
      </c>
      <c r="G4" s="7">
        <v>0.56999999999999995</v>
      </c>
      <c r="H4" s="7">
        <v>9713770.5</v>
      </c>
      <c r="I4" s="7">
        <v>-24435151.18</v>
      </c>
      <c r="J4" s="7">
        <f t="shared" ref="J4:J18" si="0">I4/12</f>
        <v>-2036262.5983333334</v>
      </c>
      <c r="K4" s="7">
        <f t="shared" ref="K4:K18" si="1">H4/J4</f>
        <v>-4.7703918482570238</v>
      </c>
      <c r="L4" s="4">
        <v>3</v>
      </c>
      <c r="M4" s="4">
        <v>1</v>
      </c>
      <c r="N4" s="4">
        <v>1</v>
      </c>
      <c r="O4" s="4">
        <f t="shared" ref="O4:O18" si="2">L4+M4+N4</f>
        <v>5</v>
      </c>
      <c r="P4" s="9" t="s">
        <v>59</v>
      </c>
    </row>
    <row r="5" spans="1:16" x14ac:dyDescent="0.5">
      <c r="A5" s="5" t="s">
        <v>48</v>
      </c>
      <c r="B5" s="6" t="s">
        <v>32</v>
      </c>
      <c r="C5" s="5" t="s">
        <v>13</v>
      </c>
      <c r="D5" s="8" t="s">
        <v>51</v>
      </c>
      <c r="E5" s="7">
        <v>1.17</v>
      </c>
      <c r="F5" s="7">
        <v>1.1100000000000001</v>
      </c>
      <c r="G5" s="7">
        <v>0.86</v>
      </c>
      <c r="H5" s="7">
        <v>3641669.01</v>
      </c>
      <c r="I5" s="7">
        <v>1421744.73</v>
      </c>
      <c r="J5" s="7">
        <f t="shared" si="0"/>
        <v>118478.72749999999</v>
      </c>
      <c r="K5" s="7">
        <f t="shared" si="1"/>
        <v>30.736901778422627</v>
      </c>
      <c r="L5" s="4">
        <v>1</v>
      </c>
      <c r="M5" s="4">
        <v>0</v>
      </c>
      <c r="N5" s="4">
        <v>0</v>
      </c>
      <c r="O5" s="4">
        <f t="shared" si="2"/>
        <v>1</v>
      </c>
      <c r="P5" s="9" t="s">
        <v>59</v>
      </c>
    </row>
    <row r="6" spans="1:16" x14ac:dyDescent="0.5">
      <c r="A6" s="5" t="s">
        <v>48</v>
      </c>
      <c r="B6" s="6" t="s">
        <v>28</v>
      </c>
      <c r="C6" s="5" t="s">
        <v>14</v>
      </c>
      <c r="D6" s="8" t="s">
        <v>51</v>
      </c>
      <c r="E6" s="7">
        <v>1.34</v>
      </c>
      <c r="F6" s="7">
        <v>1.2</v>
      </c>
      <c r="G6" s="7">
        <v>0.92</v>
      </c>
      <c r="H6" s="7">
        <v>4546705.38</v>
      </c>
      <c r="I6" s="7">
        <v>-5267686.8099999996</v>
      </c>
      <c r="J6" s="7">
        <f t="shared" si="0"/>
        <v>-438973.90083333332</v>
      </c>
      <c r="K6" s="7">
        <f t="shared" si="1"/>
        <v>-10.357575635746651</v>
      </c>
      <c r="L6" s="4">
        <v>1</v>
      </c>
      <c r="M6" s="4">
        <v>1</v>
      </c>
      <c r="N6" s="4">
        <v>0</v>
      </c>
      <c r="O6" s="4">
        <f t="shared" si="2"/>
        <v>2</v>
      </c>
      <c r="P6" s="9" t="s">
        <v>59</v>
      </c>
    </row>
    <row r="7" spans="1:16" x14ac:dyDescent="0.5">
      <c r="A7" s="5" t="s">
        <v>48</v>
      </c>
      <c r="B7" s="6" t="s">
        <v>33</v>
      </c>
      <c r="C7" s="5" t="s">
        <v>15</v>
      </c>
      <c r="D7" s="8" t="s">
        <v>52</v>
      </c>
      <c r="E7" s="7">
        <v>2.3199999999999998</v>
      </c>
      <c r="F7" s="7">
        <v>1.98</v>
      </c>
      <c r="G7" s="7">
        <v>1.68</v>
      </c>
      <c r="H7" s="7">
        <v>12762215.07</v>
      </c>
      <c r="I7" s="7">
        <v>-4052681.96</v>
      </c>
      <c r="J7" s="7">
        <f t="shared" si="0"/>
        <v>-337723.49666666664</v>
      </c>
      <c r="K7" s="7">
        <f t="shared" si="1"/>
        <v>-37.788946271026909</v>
      </c>
      <c r="L7" s="4">
        <v>0</v>
      </c>
      <c r="M7" s="4">
        <v>1</v>
      </c>
      <c r="N7" s="4">
        <v>0</v>
      </c>
      <c r="O7" s="4">
        <f t="shared" si="2"/>
        <v>1</v>
      </c>
    </row>
    <row r="8" spans="1:16" x14ac:dyDescent="0.5">
      <c r="A8" s="5" t="s">
        <v>48</v>
      </c>
      <c r="B8" s="6" t="s">
        <v>34</v>
      </c>
      <c r="C8" s="5" t="s">
        <v>16</v>
      </c>
      <c r="D8" s="8" t="s">
        <v>52</v>
      </c>
      <c r="E8" s="7">
        <v>1.28</v>
      </c>
      <c r="F8" s="7">
        <v>1.1599999999999999</v>
      </c>
      <c r="G8" s="7">
        <v>1.02</v>
      </c>
      <c r="H8" s="7">
        <v>4226493</v>
      </c>
      <c r="I8" s="7">
        <v>2411541.8199999998</v>
      </c>
      <c r="J8" s="7">
        <f t="shared" si="0"/>
        <v>200961.81833333333</v>
      </c>
      <c r="K8" s="7">
        <f t="shared" si="1"/>
        <v>21.031323437716704</v>
      </c>
      <c r="L8" s="4">
        <v>1</v>
      </c>
      <c r="M8" s="4">
        <v>0</v>
      </c>
      <c r="N8" s="4">
        <v>0</v>
      </c>
      <c r="O8" s="4">
        <f t="shared" si="2"/>
        <v>1</v>
      </c>
      <c r="P8" s="9" t="s">
        <v>59</v>
      </c>
    </row>
    <row r="9" spans="1:16" x14ac:dyDescent="0.5">
      <c r="A9" s="5" t="s">
        <v>48</v>
      </c>
      <c r="B9" s="6" t="s">
        <v>35</v>
      </c>
      <c r="C9" s="5" t="s">
        <v>17</v>
      </c>
      <c r="D9" s="8" t="s">
        <v>53</v>
      </c>
      <c r="E9" s="7">
        <v>2.31</v>
      </c>
      <c r="F9" s="7">
        <v>2.12</v>
      </c>
      <c r="G9" s="7">
        <v>1.6</v>
      </c>
      <c r="H9" s="7">
        <v>36473473.789999999</v>
      </c>
      <c r="I9" s="7">
        <v>14886243.449999999</v>
      </c>
      <c r="J9" s="7">
        <f t="shared" si="0"/>
        <v>1240520.2874999999</v>
      </c>
      <c r="K9" s="7">
        <f t="shared" si="1"/>
        <v>29.401755180888166</v>
      </c>
      <c r="L9" s="4">
        <v>0</v>
      </c>
      <c r="M9" s="4">
        <v>0</v>
      </c>
      <c r="N9" s="4">
        <v>0</v>
      </c>
      <c r="O9" s="4">
        <f t="shared" si="2"/>
        <v>0</v>
      </c>
      <c r="P9" s="9" t="s">
        <v>59</v>
      </c>
    </row>
    <row r="10" spans="1:16" x14ac:dyDescent="0.5">
      <c r="A10" s="5" t="s">
        <v>48</v>
      </c>
      <c r="B10" s="6" t="s">
        <v>36</v>
      </c>
      <c r="C10" s="5" t="s">
        <v>18</v>
      </c>
      <c r="D10" s="8" t="s">
        <v>54</v>
      </c>
      <c r="E10" s="7">
        <v>0.84</v>
      </c>
      <c r="F10" s="7">
        <v>0.68</v>
      </c>
      <c r="G10" s="7">
        <v>0.53</v>
      </c>
      <c r="H10" s="7">
        <v>-3381011.02</v>
      </c>
      <c r="I10" s="7">
        <v>4577074.92</v>
      </c>
      <c r="J10" s="7">
        <f t="shared" si="0"/>
        <v>381422.91</v>
      </c>
      <c r="K10" s="7">
        <f t="shared" si="1"/>
        <v>-8.8642054039176621</v>
      </c>
      <c r="L10" s="4">
        <v>3</v>
      </c>
      <c r="M10" s="4">
        <v>0</v>
      </c>
      <c r="N10" s="4">
        <v>0</v>
      </c>
      <c r="O10" s="4">
        <f t="shared" si="2"/>
        <v>3</v>
      </c>
      <c r="P10" s="9" t="s">
        <v>59</v>
      </c>
    </row>
    <row r="11" spans="1:16" x14ac:dyDescent="0.5">
      <c r="A11" s="5" t="s">
        <v>48</v>
      </c>
      <c r="B11" s="6" t="s">
        <v>37</v>
      </c>
      <c r="C11" s="5" t="s">
        <v>19</v>
      </c>
      <c r="D11" s="8" t="s">
        <v>55</v>
      </c>
      <c r="E11" s="7">
        <v>1.17</v>
      </c>
      <c r="F11" s="7">
        <v>1.05</v>
      </c>
      <c r="G11" s="7">
        <v>0.91</v>
      </c>
      <c r="H11" s="7">
        <v>2752117.09</v>
      </c>
      <c r="I11" s="7">
        <v>16932595.920000002</v>
      </c>
      <c r="J11" s="7">
        <f t="shared" si="0"/>
        <v>1411049.6600000001</v>
      </c>
      <c r="K11" s="7">
        <f t="shared" si="1"/>
        <v>1.9504041338984481</v>
      </c>
      <c r="L11" s="4">
        <v>1</v>
      </c>
      <c r="M11" s="4">
        <v>0</v>
      </c>
      <c r="N11" s="4">
        <v>0</v>
      </c>
      <c r="O11" s="4">
        <f t="shared" si="2"/>
        <v>1</v>
      </c>
      <c r="P11" s="9" t="s">
        <v>59</v>
      </c>
    </row>
    <row r="12" spans="1:16" x14ac:dyDescent="0.5">
      <c r="A12" s="5" t="s">
        <v>48</v>
      </c>
      <c r="B12" s="6" t="s">
        <v>38</v>
      </c>
      <c r="C12" s="5" t="s">
        <v>20</v>
      </c>
      <c r="D12" s="8" t="s">
        <v>54</v>
      </c>
      <c r="E12" s="7">
        <v>1.39</v>
      </c>
      <c r="F12" s="7">
        <v>1.19</v>
      </c>
      <c r="G12" s="7">
        <v>0.72</v>
      </c>
      <c r="H12" s="7">
        <v>4545748.55</v>
      </c>
      <c r="I12" s="7">
        <v>-4023694.19</v>
      </c>
      <c r="J12" s="7">
        <f t="shared" si="0"/>
        <v>-335307.84916666668</v>
      </c>
      <c r="K12" s="7">
        <f t="shared" si="1"/>
        <v>-13.556940469176162</v>
      </c>
      <c r="L12" s="4">
        <v>2</v>
      </c>
      <c r="M12" s="4">
        <v>1</v>
      </c>
      <c r="N12" s="4">
        <v>0</v>
      </c>
      <c r="O12" s="4">
        <f t="shared" si="2"/>
        <v>3</v>
      </c>
      <c r="P12" s="9" t="s">
        <v>60</v>
      </c>
    </row>
    <row r="13" spans="1:16" x14ac:dyDescent="0.5">
      <c r="A13" s="5" t="s">
        <v>48</v>
      </c>
      <c r="B13" s="6" t="s">
        <v>39</v>
      </c>
      <c r="C13" s="5" t="s">
        <v>21</v>
      </c>
      <c r="D13" s="8" t="s">
        <v>54</v>
      </c>
      <c r="E13" s="7">
        <v>1.2</v>
      </c>
      <c r="F13" s="7">
        <v>0.98</v>
      </c>
      <c r="G13" s="7">
        <v>0.73</v>
      </c>
      <c r="H13" s="7">
        <v>2142777.0499999998</v>
      </c>
      <c r="I13" s="7">
        <v>2733343.41</v>
      </c>
      <c r="J13" s="7">
        <f t="shared" si="0"/>
        <v>227778.61750000002</v>
      </c>
      <c r="K13" s="7">
        <f t="shared" si="1"/>
        <v>9.4072791973109577</v>
      </c>
      <c r="L13" s="4">
        <v>3</v>
      </c>
      <c r="M13" s="4">
        <v>0</v>
      </c>
      <c r="N13" s="4">
        <v>0</v>
      </c>
      <c r="O13" s="4">
        <f t="shared" si="2"/>
        <v>3</v>
      </c>
      <c r="P13" s="9" t="s">
        <v>59</v>
      </c>
    </row>
    <row r="14" spans="1:16" x14ac:dyDescent="0.5">
      <c r="A14" s="5" t="s">
        <v>48</v>
      </c>
      <c r="B14" s="6" t="s">
        <v>40</v>
      </c>
      <c r="C14" s="5" t="s">
        <v>22</v>
      </c>
      <c r="D14" s="8" t="s">
        <v>56</v>
      </c>
      <c r="E14" s="7">
        <v>1.56</v>
      </c>
      <c r="F14" s="7">
        <v>1.36</v>
      </c>
      <c r="G14" s="7">
        <v>1.18</v>
      </c>
      <c r="H14" s="7">
        <v>24663331.829999998</v>
      </c>
      <c r="I14" s="7">
        <v>4065439.41</v>
      </c>
      <c r="J14" s="7">
        <f t="shared" si="0"/>
        <v>338786.61749999999</v>
      </c>
      <c r="K14" s="7">
        <f t="shared" si="1"/>
        <v>72.799014353038899</v>
      </c>
      <c r="L14" s="4">
        <v>0</v>
      </c>
      <c r="M14" s="4">
        <v>0</v>
      </c>
      <c r="N14" s="4">
        <v>0</v>
      </c>
      <c r="O14" s="4">
        <f t="shared" si="2"/>
        <v>0</v>
      </c>
      <c r="P14" s="9" t="s">
        <v>59</v>
      </c>
    </row>
    <row r="15" spans="1:16" x14ac:dyDescent="0.5">
      <c r="A15" s="5" t="s">
        <v>48</v>
      </c>
      <c r="B15" s="6" t="s">
        <v>41</v>
      </c>
      <c r="C15" s="5" t="s">
        <v>23</v>
      </c>
      <c r="D15" s="8" t="s">
        <v>57</v>
      </c>
      <c r="E15" s="7">
        <v>1.1499999999999999</v>
      </c>
      <c r="F15" s="7">
        <v>0.97</v>
      </c>
      <c r="G15" s="7">
        <v>0.78</v>
      </c>
      <c r="H15" s="7">
        <v>916171.32</v>
      </c>
      <c r="I15" s="7">
        <v>-5613694.8700000001</v>
      </c>
      <c r="J15" s="7">
        <f t="shared" si="0"/>
        <v>-467807.90583333332</v>
      </c>
      <c r="K15" s="7">
        <f t="shared" si="1"/>
        <v>-1.9584348801629825</v>
      </c>
      <c r="L15" s="4">
        <v>3</v>
      </c>
      <c r="M15" s="4">
        <v>1</v>
      </c>
      <c r="N15" s="4">
        <v>0</v>
      </c>
      <c r="O15" s="4">
        <f t="shared" si="2"/>
        <v>4</v>
      </c>
      <c r="P15" s="9" t="s">
        <v>59</v>
      </c>
    </row>
    <row r="16" spans="1:16" x14ac:dyDescent="0.5">
      <c r="A16" s="5" t="s">
        <v>48</v>
      </c>
      <c r="B16" s="6" t="s">
        <v>42</v>
      </c>
      <c r="C16" s="5" t="s">
        <v>24</v>
      </c>
      <c r="D16" s="8" t="s">
        <v>55</v>
      </c>
      <c r="E16" s="7">
        <v>1.1499999999999999</v>
      </c>
      <c r="F16" s="7">
        <v>1.03</v>
      </c>
      <c r="G16" s="7">
        <v>0.53</v>
      </c>
      <c r="H16" s="7">
        <v>2311983.27</v>
      </c>
      <c r="I16" s="7">
        <v>-1793804.87</v>
      </c>
      <c r="J16" s="7">
        <f t="shared" si="0"/>
        <v>-149483.73916666667</v>
      </c>
      <c r="K16" s="7">
        <f t="shared" si="1"/>
        <v>-15.466453293774366</v>
      </c>
      <c r="L16" s="4">
        <v>2</v>
      </c>
      <c r="M16" s="4">
        <v>1</v>
      </c>
      <c r="N16" s="4">
        <v>0</v>
      </c>
      <c r="O16" s="4">
        <f t="shared" si="2"/>
        <v>3</v>
      </c>
      <c r="P16" s="9" t="s">
        <v>60</v>
      </c>
    </row>
    <row r="17" spans="1:16" x14ac:dyDescent="0.5">
      <c r="A17" s="5" t="s">
        <v>48</v>
      </c>
      <c r="B17" s="6" t="s">
        <v>43</v>
      </c>
      <c r="C17" s="5" t="s">
        <v>25</v>
      </c>
      <c r="D17" s="8" t="s">
        <v>57</v>
      </c>
      <c r="E17" s="7">
        <v>1.31</v>
      </c>
      <c r="F17" s="7">
        <v>1.1599999999999999</v>
      </c>
      <c r="G17" s="7">
        <v>0.99</v>
      </c>
      <c r="H17" s="7">
        <v>3602351.55</v>
      </c>
      <c r="I17" s="7">
        <v>6056908.5300000003</v>
      </c>
      <c r="J17" s="7">
        <f t="shared" si="0"/>
        <v>504742.3775</v>
      </c>
      <c r="K17" s="7">
        <f t="shared" si="1"/>
        <v>7.1370103058168519</v>
      </c>
      <c r="L17" s="4">
        <v>1</v>
      </c>
      <c r="M17" s="4">
        <v>0</v>
      </c>
      <c r="N17" s="4">
        <v>0</v>
      </c>
      <c r="O17" s="4">
        <f t="shared" si="2"/>
        <v>1</v>
      </c>
      <c r="P17" s="9" t="s">
        <v>59</v>
      </c>
    </row>
    <row r="18" spans="1:16" x14ac:dyDescent="0.5">
      <c r="A18" s="5" t="s">
        <v>48</v>
      </c>
      <c r="B18" s="6" t="s">
        <v>44</v>
      </c>
      <c r="C18" s="5" t="s">
        <v>26</v>
      </c>
      <c r="D18" s="8" t="s">
        <v>58</v>
      </c>
      <c r="E18" s="7">
        <v>1.1100000000000001</v>
      </c>
      <c r="F18" s="7">
        <v>0.95</v>
      </c>
      <c r="G18" s="7">
        <v>0.7</v>
      </c>
      <c r="H18" s="7">
        <v>652074.34</v>
      </c>
      <c r="I18" s="7">
        <v>-514512.89</v>
      </c>
      <c r="J18" s="7">
        <f t="shared" si="0"/>
        <v>-42876.074166666665</v>
      </c>
      <c r="K18" s="7">
        <f t="shared" si="1"/>
        <v>-15.208349940465048</v>
      </c>
      <c r="L18" s="4">
        <v>3</v>
      </c>
      <c r="M18" s="4">
        <v>1</v>
      </c>
      <c r="N18" s="4">
        <v>0</v>
      </c>
      <c r="O18" s="4">
        <f t="shared" si="2"/>
        <v>4</v>
      </c>
      <c r="P18" s="9" t="s">
        <v>59</v>
      </c>
    </row>
  </sheetData>
  <mergeCells count="1">
    <mergeCell ref="A1:O1"/>
  </mergeCells>
  <pageMargins left="0.31496062992125984" right="0.11811023622047245" top="0.35433070866141736" bottom="0.15748031496062992" header="0.31496062992125984" footer="0.31496062992125984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ก.ย.59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SSJ</cp:lastModifiedBy>
  <cp:lastPrinted>2016-11-24T03:00:23Z</cp:lastPrinted>
  <dcterms:created xsi:type="dcterms:W3CDTF">2016-11-17T01:55:46Z</dcterms:created>
  <dcterms:modified xsi:type="dcterms:W3CDTF">2016-11-25T08:14:25Z</dcterms:modified>
</cp:coreProperties>
</file>